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tabRatio="952" firstSheet="32" activeTab="44"/>
  </bookViews>
  <sheets>
    <sheet name="2009" sheetId="1" r:id="rId1"/>
    <sheet name="расходы 2009" sheetId="2" r:id="rId2"/>
    <sheet name="таблица 2009" sheetId="3" r:id="rId3"/>
    <sheet name="2010" sheetId="4" r:id="rId4"/>
    <sheet name="расходы 2010" sheetId="5" r:id="rId5"/>
    <sheet name="таблица 2010" sheetId="6" r:id="rId6"/>
    <sheet name="2011" sheetId="7" r:id="rId7"/>
    <sheet name="расходы 2011" sheetId="8" r:id="rId8"/>
    <sheet name="таблица 2011" sheetId="9" r:id="rId9"/>
    <sheet name="2012" sheetId="10" r:id="rId10"/>
    <sheet name="расходы 2012" sheetId="11" r:id="rId11"/>
    <sheet name="Таблица 2012" sheetId="12" r:id="rId12"/>
    <sheet name="2013" sheetId="13" r:id="rId13"/>
    <sheet name="расходы 2013" sheetId="14" r:id="rId14"/>
    <sheet name="таблица 2013" sheetId="15" r:id="rId15"/>
    <sheet name="2014" sheetId="16" r:id="rId16"/>
    <sheet name="расходы 2014" sheetId="17" r:id="rId17"/>
    <sheet name="таблица 2014" sheetId="18" r:id="rId18"/>
    <sheet name="2015" sheetId="19" r:id="rId19"/>
    <sheet name="расходы 2015" sheetId="20" r:id="rId20"/>
    <sheet name="таблица 2015" sheetId="21" r:id="rId21"/>
    <sheet name="2016" sheetId="22" r:id="rId22"/>
    <sheet name="расходы 2016" sheetId="23" r:id="rId23"/>
    <sheet name="таблица 2016" sheetId="24" r:id="rId24"/>
    <sheet name="2017" sheetId="25" r:id="rId25"/>
    <sheet name="расходы 2017" sheetId="26" r:id="rId26"/>
    <sheet name="таблица 2017" sheetId="27" r:id="rId27"/>
    <sheet name="2018" sheetId="28" r:id="rId28"/>
    <sheet name="расходы 2018" sheetId="29" r:id="rId29"/>
    <sheet name="таблица 2018" sheetId="30" r:id="rId30"/>
    <sheet name="2019" sheetId="31" r:id="rId31"/>
    <sheet name="расходы 2019" sheetId="32" r:id="rId32"/>
    <sheet name="таблица 2019" sheetId="33" r:id="rId33"/>
    <sheet name="2020" sheetId="34" r:id="rId34"/>
    <sheet name="расходы 2020" sheetId="35" r:id="rId35"/>
    <sheet name="таблица 2020" sheetId="36" r:id="rId36"/>
    <sheet name="2021" sheetId="37" r:id="rId37"/>
    <sheet name="расходы 2021" sheetId="38" r:id="rId38"/>
    <sheet name="таблица 2021" sheetId="39" r:id="rId39"/>
    <sheet name="2022" sheetId="40" r:id="rId40"/>
    <sheet name="расходы 2022" sheetId="41" r:id="rId41"/>
    <sheet name="таблица 2022" sheetId="42" r:id="rId42"/>
    <sheet name="2023" sheetId="43" r:id="rId43"/>
    <sheet name="расходы 2023" sheetId="44" r:id="rId44"/>
    <sheet name="таблица 2023" sheetId="45" r:id="rId45"/>
  </sheets>
  <definedNames/>
  <calcPr fullCalcOnLoad="1" refMode="R1C1"/>
</workbook>
</file>

<file path=xl/sharedStrings.xml><?xml version="1.0" encoding="utf-8"?>
<sst xmlns="http://schemas.openxmlformats.org/spreadsheetml/2006/main" count="1023" uniqueCount="149">
  <si>
    <t>Месяц</t>
  </si>
  <si>
    <t xml:space="preserve">Долг на начало месяца </t>
  </si>
  <si>
    <t>Начисление</t>
  </si>
  <si>
    <t>Поступление</t>
  </si>
  <si>
    <t xml:space="preserve">Долг на конец месяца </t>
  </si>
  <si>
    <t>Август</t>
  </si>
  <si>
    <t>Сентябрь</t>
  </si>
  <si>
    <t>Октябрь</t>
  </si>
  <si>
    <t>Ноябрь</t>
  </si>
  <si>
    <t>Декабрь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</si>
  <si>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</si>
  <si>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</si>
  <si>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</si>
  <si>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</si>
  <si>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</si>
  <si>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</si>
  <si>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</si>
  <si>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</si>
  <si>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 xml:space="preserve"> по адресу:пос. Устьинский, ул. МСО,11</t>
  </si>
  <si>
    <t>Учет доходов (руб.) по оплате за содержание и ремонт жилья 2009 год (с НДС)</t>
  </si>
  <si>
    <t>Учет доходов (руб.) по оплате за содержание и ремонт жилья 2010 год (с НДС)</t>
  </si>
  <si>
    <t>Учет доходов (руб.) по оплате за содержание и ремонт жилья 2011 год (с НДС)</t>
  </si>
  <si>
    <t xml:space="preserve"> по адресу: пос. Устьинский, ул. МСО,11</t>
  </si>
  <si>
    <t>Текущий ремонт</t>
  </si>
  <si>
    <t>Ремонт конструктивных элементов здания</t>
  </si>
  <si>
    <t>Материалы для проведенных работ</t>
  </si>
  <si>
    <t>Ремонт и тех.обслуж. внутр.дом. инж.оборуд.</t>
  </si>
  <si>
    <t>Услуги сторонних организаций</t>
  </si>
  <si>
    <t>Прочие расходы</t>
  </si>
  <si>
    <t>Работа АДС</t>
  </si>
  <si>
    <t>Оплата услуг РКЦ,ОГУП</t>
  </si>
  <si>
    <t>УСН</t>
  </si>
  <si>
    <t>Оплата труда аппарата труда ЖЭУ</t>
  </si>
  <si>
    <t>Начисления на зарплату</t>
  </si>
  <si>
    <t>Оплата больничных листов</t>
  </si>
  <si>
    <t>Расходы на связь</t>
  </si>
  <si>
    <t>Освещение производственных помещений</t>
  </si>
  <si>
    <t>Отопление производственных помещений</t>
  </si>
  <si>
    <t>Компенсация автотранспорта</t>
  </si>
  <si>
    <t>ГСМ</t>
  </si>
  <si>
    <t>Ас. Машина</t>
  </si>
  <si>
    <t>Аренда помещения</t>
  </si>
  <si>
    <t>ИТОГО ЗАТРАТ ПО ДОМУ</t>
  </si>
  <si>
    <t>Учет расходов по оплате содержания и ремонта жилья  2011 год  по адресу : ул.МСО, д.11</t>
  </si>
  <si>
    <t>Учет расходов по оплате содержания и ремонта жилья  2010 год  по адресу : ул.МСО, д.11</t>
  </si>
  <si>
    <t>Учет расходов по оплате содержания и ремонта жилья  2009 год  по адресу : ул.МСО, д. 11</t>
  </si>
  <si>
    <t>Услуги банка</t>
  </si>
  <si>
    <t>Общехозяйственные нужды</t>
  </si>
  <si>
    <t>Итого затрат по дому</t>
  </si>
  <si>
    <t>Оплата</t>
  </si>
  <si>
    <t>Расход</t>
  </si>
  <si>
    <t>Учет расходов по оплате содержания и ремонта жилья  2009 год  по адресу : ул. МСО, д. 11</t>
  </si>
  <si>
    <t>Учет расходов по оплате содержания и ремонта жилья  2010 год  по адресу : ул. МСО, д. 11</t>
  </si>
  <si>
    <t>Учет расходов по оплате содержания и ремонта жилья  2011 год  по адресу : ул. МСО, д. 11</t>
  </si>
  <si>
    <t>Учет расходов по оплате содержания и ремонта жилья  2012 год  по адресу : ул. МСО, д. 11</t>
  </si>
  <si>
    <t>Учет расходов по оплате содержания и ремонта жилья  2012 год  по адресу : ул.МСО, д.11</t>
  </si>
  <si>
    <t>Учет доходов (руб.) по оплате за содержание и ремонт жилья 2012 год (с НДС)</t>
  </si>
  <si>
    <t>Учет доходов (руб.) по оплате за содержание и ремонт жилья 2013 год (с НДС)</t>
  </si>
  <si>
    <t>Учет расходов по оплате содержания и ремонта жилья  2013 год  по адресу : ул.МСО, д.11</t>
  </si>
  <si>
    <t>Учет расходов по оплате содержания и ремонта жилья  2013 год  по адресу : ул. МСО, д. 11</t>
  </si>
  <si>
    <t>Долг по оплате (текущий) на начало года</t>
  </si>
  <si>
    <t xml:space="preserve">Долг по оплате (текущий)  на конец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</si>
  <si>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остаток средств по дому за 2009 год</t>
  </si>
  <si>
    <t xml:space="preserve">Долг по оплате (текущий) на конец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</si>
  <si>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остаток средств по дому за 2010 год</t>
  </si>
  <si>
    <t xml:space="preserve">Итого остаток средств по дому за 2009,2010г. </t>
  </si>
  <si>
    <t xml:space="preserve">Долг по оплате (текущий)  наконец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</si>
  <si>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остаток средств по дому за 2011 год</t>
  </si>
  <si>
    <t xml:space="preserve">Итого остаток средств по дому за 2009, 2010, 2011 г. </t>
  </si>
  <si>
    <t xml:space="preserve">Долг по оплате (текущий)  на конец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</si>
  <si>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Итого остаток средств по дому за 2012 год </t>
  </si>
  <si>
    <t>Итого остаток средств по дому за 2013 год</t>
  </si>
  <si>
    <t>СРО</t>
  </si>
  <si>
    <t>Итого остаток средств по дому (за 2012 - 2013 г.) на 01.01.2014г.</t>
  </si>
  <si>
    <t>Учет доходов (руб.) по оплате за содержание и ремонт жилья 2014 год (с НДС)</t>
  </si>
  <si>
    <t>Учет расходов по оплате содержания и ремонта жилья  2014 год  по адресу : ул.МСО, д.11</t>
  </si>
  <si>
    <t>Итого остаток средств по дому за 2014 год</t>
  </si>
  <si>
    <t>Учет расходов по оплате содержания и ремонта жилья  2014 год  по адресу : ул. МСО, д. 11</t>
  </si>
  <si>
    <t xml:space="preserve"> по адресу: пос. Устьинский, ул. МСО, д. 11</t>
  </si>
  <si>
    <t>Управление многоквартирным домом</t>
  </si>
  <si>
    <t>Учет доходов (руб.) по оплате за содержание и ремонт жилья 2015 год (с НДС)</t>
  </si>
  <si>
    <t>Учет расходов по оплате содержания и ремонта жилья  2015 год  по адресу : ул. МСО, д. 11</t>
  </si>
  <si>
    <t>Итого остаток средств по дому за 2015 год</t>
  </si>
  <si>
    <t>НП ЖКХ</t>
  </si>
  <si>
    <t>Учет расходов по оплате содержания и ремонта жилья  2015 год  по адресу : ул.МСО, д.11</t>
  </si>
  <si>
    <t>Учет доходов (руб.) по оплате за содержание и ремонт жилья 2016 год (с НДС)</t>
  </si>
  <si>
    <t>Учет расходов по оплате содержания и ремонта жилья  2016 год  по адресу : ул.МСО, д.11</t>
  </si>
  <si>
    <t>Учет расходов по оплате содержания и ремонта жилья  2016 год  по адресу : ул. МСО, д. 11</t>
  </si>
  <si>
    <t>Итого остаток средств по дому за 2016 год</t>
  </si>
  <si>
    <t>Итого остаток средств по дому (за 2012 - 2016 г.) на 01.01.2017 г.</t>
  </si>
  <si>
    <t>Учет доходов (руб.) по оплате за содержание и ремонт жилья 2017 год (с НДС)</t>
  </si>
  <si>
    <t>Учет расходов по оплате содержания и ремонта жилья  2017 год  по адресу : ул.МСО, д.11</t>
  </si>
  <si>
    <t>Учет расходов по оплате содержания и ремонта жилья  2017 год  по адресу : ул. МСО, д. 11</t>
  </si>
  <si>
    <t>Итого остаток средств по дому за 2017 год</t>
  </si>
  <si>
    <t>Оплата труда</t>
  </si>
  <si>
    <t>Итого остаток средств по дому (за 2012 - 2017 г.) на 01.01.2018 г.</t>
  </si>
  <si>
    <t>Учет доходов (руб.) по оплате за содержание и ремонт жилья 2018 год (с НДС)</t>
  </si>
  <si>
    <t>Учет расходов по оплате содержания и ремонта жилья  2018 год  по адресу : ул.МСО, д.11</t>
  </si>
  <si>
    <t>Учет расходов по оплате содержания и ремонта жилья  2018 год  по адресу : ул. МСО, д. 11</t>
  </si>
  <si>
    <t>Итого остаток средств по дому за 2018 год</t>
  </si>
  <si>
    <t>Итого остаток средств по дому (за 2012 - 2018 г.) на 01.01.2019 г.</t>
  </si>
  <si>
    <t>Учет доходов (руб.) по оплате за содержание и ремонт жилья 2019 год (с НДС)</t>
  </si>
  <si>
    <t>Учет расходов по оплате содержания и ремонта жилья  2019 год  по адресу : ул.МСО, д.11</t>
  </si>
  <si>
    <t>Учет расходов по оплате содержания и ремонта жилья  2019 год  по адресу : ул. МСО, д. 11</t>
  </si>
  <si>
    <t>Итого остаток средств по дому за 2019 год</t>
  </si>
  <si>
    <t>Итого остаток средств по дому (за 2012 - 2019 г.) на 01.01.2020 г.</t>
  </si>
  <si>
    <t>Учет доходов (руб.) по оплате за содержание и ремонт жилья 2020 год (с НДС)</t>
  </si>
  <si>
    <t>Учет расходов по оплате содержания и ремонта жилья  2020 год  по адресу : ул.МСО, д.11</t>
  </si>
  <si>
    <t>Учет расходов по оплате содержания и ремонта жилья  2020 год  по адресу : ул. МСО, д. 11</t>
  </si>
  <si>
    <t>Итого остаток средств по дому за 2020 год</t>
  </si>
  <si>
    <t>Дезинфекция МОП</t>
  </si>
  <si>
    <t>Учет доходов (руб.) по оплате за электроэнергию на СОИ 2020 год (с НДС)</t>
  </si>
  <si>
    <t>Возмещение расходов электроэнергии ПАО Ростелеком</t>
  </si>
  <si>
    <t>Арендная плата за пользование МОП ПАО Ростелеком</t>
  </si>
  <si>
    <t>Итого остаток средств по дому (за 2012 - 2020 г.) на 01.01.2021 г.</t>
  </si>
  <si>
    <t>Учет доходов (руб.) по оплате за содержание и ремонт жилья 2021 год (с НДС)</t>
  </si>
  <si>
    <t>Учет доходов (руб.) по оплате за электроэнергию на СОИ 2020-2021 год (с НДС)</t>
  </si>
  <si>
    <t>2020 г.</t>
  </si>
  <si>
    <t>2021 г.</t>
  </si>
  <si>
    <t>январь</t>
  </si>
  <si>
    <t>февраль</t>
  </si>
  <si>
    <t>Учет расходов по оплате содержания и ремонта жилья  2021 год  по адресу : ул.МСО, д.11</t>
  </si>
  <si>
    <t>Учет расходов по оплате содержания и ремонта жилья  2021 год  по адресу : ул. МСО, д. 11</t>
  </si>
  <si>
    <t>Итого остаток средств по дому за 2021 год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</si>
  <si>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</si>
  <si>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</si>
  <si>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</si>
  <si>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</si>
  <si>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</si>
  <si>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</si>
  <si>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</si>
  <si>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</si>
  <si>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</si>
  <si>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</si>
  <si>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остаток средств по дому (за 2012 - 2021 г.) на 01.01.2022 г.</t>
  </si>
  <si>
    <t>Электроэнергия на ОДН</t>
  </si>
  <si>
    <t>Учет доходов (руб.) по оплате за содержание и ремонт жилья 2022 год (с НДС)</t>
  </si>
  <si>
    <t>Учет расходов по оплате содержания и ремонта жилья  2022 год  по адресу : ул.МСО, д.11</t>
  </si>
  <si>
    <t>Учет расходов по оплате содержания и ремонта жилья  2022 год  по адресу : ул. МСО, д. 11</t>
  </si>
  <si>
    <t>2022 г.</t>
  </si>
  <si>
    <t>Итого остаток средств по дому за 2022 год</t>
  </si>
  <si>
    <t>Итого остаток средств по дому (за 2012 - 2022 г.) на 01.01.2023 г.</t>
  </si>
  <si>
    <t>Учет доходов (руб.) по оплате за содержание и ремонт жилья 2023 год (с НДС)</t>
  </si>
  <si>
    <t>2023 г.</t>
  </si>
  <si>
    <t xml:space="preserve">январь </t>
  </si>
  <si>
    <t>Учет расходов по оплате содержания и ремонта жилья  2023 год  по адресу : ул.МСО, д.11</t>
  </si>
  <si>
    <t>Учет расходов по оплате содержания и ремонта жилья  2023 год  по адресу : ул. МСО, д. 11</t>
  </si>
  <si>
    <t>Итого остаток средств по дому за 2023 год</t>
  </si>
  <si>
    <t>Итого остаток средств по дому (за 2012 - 2023 г.) на 01.11.2023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</si>
</sst>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41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3" fillId="0" borderId="10" xfId="0" applyFont="1" applyBorder="1" applyAlignment="1">
      <alignment/>
    </xf>
    <xf numFmtId="0" fontId="42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42" fillId="0" borderId="10" xfId="0" applyFont="1" applyBorder="1" applyAlignment="1">
      <alignment wrapText="1"/>
    </xf>
    <xf numFmtId="0" fontId="43" fillId="0" borderId="11" xfId="0" applyFont="1" applyBorder="1" applyAlignment="1">
      <alignment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/>
    </xf>
    <xf numFmtId="0" fontId="44" fillId="0" borderId="12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5" fillId="0" borderId="10" xfId="0" applyFont="1" applyBorder="1" applyAlignment="1">
      <alignment/>
    </xf>
    <xf numFmtId="0" fontId="44" fillId="0" borderId="12" xfId="0" applyFont="1" applyBorder="1" applyAlignment="1">
      <alignment wrapText="1"/>
    </xf>
    <xf numFmtId="0" fontId="41" fillId="0" borderId="1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wrapText="1"/>
    </xf>
    <xf numFmtId="0" fontId="24" fillId="0" borderId="10" xfId="0" applyFont="1" applyBorder="1" applyAlignment="1">
      <alignment/>
    </xf>
    <xf numFmtId="0" fontId="41" fillId="0" borderId="12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wrapText="1"/>
    </xf>
    <xf numFmtId="0" fontId="41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wrapText="1"/>
    </xf>
    <xf numFmtId="0" fontId="0" fillId="0" borderId="13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4" fillId="0" borderId="10" xfId="0" applyFont="1" applyBorder="1" applyAlignment="1">
      <alignment horizontal="right"/>
    </xf>
    <xf numFmtId="0" fontId="42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10" xfId="0" applyFill="1" applyBorder="1" applyAlignment="1">
      <alignment/>
    </xf>
    <xf numFmtId="0" fontId="32" fillId="0" borderId="11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view="pageLayout" workbookViewId="0" topLeftCell="A1">
      <selection activeCell="F16" sqref="F16"/>
    </sheetView>
  </sheetViews>
  <sheetFormatPr defaultColWidth="9.140625" defaultRowHeight="15"/>
  <cols>
    <col min="2" max="2" width="8.8515625" style="0" customWidth="1"/>
    <col min="3" max="3" width="15.140625" style="0" bestFit="1" customWidth="1"/>
    <col min="4" max="4" width="10.7109375" style="0" customWidth="1"/>
    <col min="5" max="5" width="11.7109375" style="0" customWidth="1"/>
    <col min="6" max="6" width="13.7109375" style="0" customWidth="1"/>
  </cols>
  <sheetData>
    <row r="1" spans="2:6" ht="15">
      <c r="B1" s="7"/>
      <c r="C1" s="7"/>
      <c r="D1" s="7"/>
      <c r="E1" s="7"/>
      <c r="F1" s="7"/>
    </row>
    <row r="2" spans="2:6" ht="15">
      <c r="B2" s="7" t="s">
        <v>19</v>
      </c>
      <c r="C2" s="7"/>
      <c r="D2" s="7"/>
      <c r="E2" s="7"/>
      <c r="F2" s="7"/>
    </row>
    <row r="3" spans="2:6" ht="15">
      <c r="B3" s="7"/>
      <c r="C3" s="7"/>
      <c r="D3" s="7"/>
      <c r="E3" s="7"/>
      <c r="F3" s="7"/>
    </row>
    <row r="4" spans="2:6" ht="15">
      <c r="B4" s="7" t="s">
        <v>18</v>
      </c>
      <c r="C4" s="7"/>
      <c r="D4" s="7"/>
      <c r="E4" s="7"/>
      <c r="F4" s="7"/>
    </row>
    <row r="5" spans="2:6" ht="15">
      <c r="B5" s="7"/>
      <c r="C5" s="7"/>
      <c r="D5" s="7"/>
      <c r="E5" s="7"/>
      <c r="F5" s="7"/>
    </row>
    <row r="6" spans="2:6" ht="45">
      <c r="B6" s="2" t="s">
        <v>0</v>
      </c>
      <c r="C6" s="25" t="s">
        <v>1</v>
      </c>
      <c r="D6" s="2" t="s">
        <v>2</v>
      </c>
      <c r="E6" s="2" t="s">
        <v>3</v>
      </c>
      <c r="F6" s="25" t="s">
        <v>4</v>
      </c>
    </row>
    <row r="7" spans="2:6" ht="15">
      <c r="B7" s="1" t="s">
        <v>5</v>
      </c>
      <c r="C7" s="1"/>
      <c r="D7" s="1">
        <v>3797.87</v>
      </c>
      <c r="E7" s="1"/>
      <c r="F7" s="1">
        <v>3656.95</v>
      </c>
    </row>
    <row r="8" spans="2:6" ht="15">
      <c r="B8" s="1" t="s">
        <v>6</v>
      </c>
      <c r="C8" s="1">
        <v>3656.95</v>
      </c>
      <c r="D8" s="1">
        <v>3797.87</v>
      </c>
      <c r="E8" s="1"/>
      <c r="F8" s="1">
        <v>7313.9</v>
      </c>
    </row>
    <row r="9" spans="2:6" ht="15">
      <c r="B9" s="1" t="s">
        <v>7</v>
      </c>
      <c r="C9" s="1">
        <v>7313.9</v>
      </c>
      <c r="D9" s="1">
        <v>3796.53</v>
      </c>
      <c r="E9" s="1">
        <v>1117.88</v>
      </c>
      <c r="F9" s="1">
        <v>9850.29</v>
      </c>
    </row>
    <row r="10" spans="2:6" ht="15">
      <c r="B10" s="1" t="s">
        <v>8</v>
      </c>
      <c r="C10" s="1">
        <v>9850.29</v>
      </c>
      <c r="D10" s="1">
        <v>3796.53</v>
      </c>
      <c r="E10" s="1">
        <v>1811.02</v>
      </c>
      <c r="F10" s="1">
        <v>11694.88</v>
      </c>
    </row>
    <row r="11" spans="2:6" ht="15">
      <c r="B11" s="1" t="s">
        <v>9</v>
      </c>
      <c r="C11" s="1">
        <v>11694.88</v>
      </c>
      <c r="D11" s="1">
        <v>3796.53</v>
      </c>
      <c r="E11" s="1">
        <v>558.94</v>
      </c>
      <c r="F11" s="1">
        <v>14790.21</v>
      </c>
    </row>
    <row r="12" spans="2:6" ht="15">
      <c r="B12" s="2" t="s">
        <v>10</v>
      </c>
      <c r="C12" s="2"/>
      <c r="D12" s="2">
        <v>22756.34</v>
      </c>
      <c r="E12" s="2">
        <v>3487.84</v>
      </c>
      <c r="F12" s="2">
        <v>14790.21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D19" sqref="D19"/>
    </sheetView>
  </sheetViews>
  <sheetFormatPr defaultColWidth="9.140625" defaultRowHeight="15"/>
  <cols>
    <col min="2" max="2" width="22.8515625" style="0" bestFit="1" customWidth="1"/>
    <col min="3" max="3" width="12.00390625" style="0" bestFit="1" customWidth="1"/>
    <col min="4" max="4" width="13.140625" style="0" bestFit="1" customWidth="1"/>
    <col min="5" max="5" width="22.00390625" style="0" bestFit="1" customWidth="1"/>
  </cols>
  <sheetData>
    <row r="1" spans="1:5" ht="15">
      <c r="A1" s="7"/>
      <c r="B1" s="7"/>
      <c r="C1" s="7"/>
      <c r="D1" s="7"/>
      <c r="E1" s="7"/>
    </row>
    <row r="2" spans="1:5" ht="15">
      <c r="A2" s="51" t="s">
        <v>56</v>
      </c>
      <c r="B2" s="51"/>
      <c r="C2" s="51"/>
      <c r="D2" s="51"/>
      <c r="E2" s="51"/>
    </row>
    <row r="3" spans="1:5" ht="15">
      <c r="A3" s="7"/>
      <c r="B3" s="7"/>
      <c r="C3" s="7"/>
      <c r="D3" s="7"/>
      <c r="E3" s="7"/>
    </row>
    <row r="4" spans="1:5" ht="15">
      <c r="A4" s="7" t="s">
        <v>22</v>
      </c>
      <c r="B4" s="7"/>
      <c r="C4" s="7"/>
      <c r="D4" s="7"/>
      <c r="E4" s="7"/>
    </row>
    <row r="5" spans="1:5" ht="15">
      <c r="A5" s="7"/>
      <c r="B5" s="7"/>
      <c r="C5" s="7"/>
      <c r="D5" s="7"/>
      <c r="E5" s="7"/>
    </row>
    <row r="6" spans="1:5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5">
      <c r="A7" s="1" t="s">
        <v>11</v>
      </c>
      <c r="B7" s="1"/>
      <c r="C7" s="1">
        <v>1689.3</v>
      </c>
      <c r="D7" s="1">
        <v>1689.3</v>
      </c>
      <c r="E7" s="1">
        <v>1150.2</v>
      </c>
    </row>
    <row r="8" spans="1:5" ht="15">
      <c r="A8" s="1" t="s">
        <v>12</v>
      </c>
      <c r="B8" s="1">
        <v>1150.2</v>
      </c>
      <c r="C8" s="1">
        <v>1689.3</v>
      </c>
      <c r="D8" s="1">
        <v>697.5</v>
      </c>
      <c r="E8" s="1">
        <v>1602.9</v>
      </c>
    </row>
    <row r="9" spans="1:5" ht="15">
      <c r="A9" s="1" t="s">
        <v>13</v>
      </c>
      <c r="B9" s="1">
        <v>1602.9</v>
      </c>
      <c r="C9" s="1">
        <v>1689.3</v>
      </c>
      <c r="D9" s="1">
        <v>707.84</v>
      </c>
      <c r="E9" s="1">
        <v>2055.6</v>
      </c>
    </row>
    <row r="10" spans="1:5" ht="15">
      <c r="A10" s="1" t="s">
        <v>14</v>
      </c>
      <c r="B10" s="1">
        <v>2055.6</v>
      </c>
      <c r="C10" s="1">
        <v>1689.3</v>
      </c>
      <c r="D10" s="1">
        <v>705.81</v>
      </c>
      <c r="E10" s="1">
        <v>2508.3</v>
      </c>
    </row>
    <row r="11" spans="1:5" ht="15">
      <c r="A11" s="1" t="s">
        <v>15</v>
      </c>
      <c r="B11" s="1">
        <v>2508.3</v>
      </c>
      <c r="C11" s="1">
        <v>1689.3</v>
      </c>
      <c r="D11" s="1">
        <v>697.5</v>
      </c>
      <c r="E11" s="1">
        <v>2961</v>
      </c>
    </row>
    <row r="12" spans="1:5" ht="15">
      <c r="A12" s="1" t="s">
        <v>16</v>
      </c>
      <c r="B12" s="1">
        <v>2961</v>
      </c>
      <c r="C12" s="1">
        <v>1689.3</v>
      </c>
      <c r="D12" s="1">
        <v>700.27</v>
      </c>
      <c r="E12" s="1">
        <v>3413.7</v>
      </c>
    </row>
    <row r="13" spans="1:5" ht="15">
      <c r="A13" s="1" t="s">
        <v>17</v>
      </c>
      <c r="B13" s="1">
        <v>3413.7</v>
      </c>
      <c r="C13" s="1">
        <v>1689.3</v>
      </c>
      <c r="D13" s="1">
        <v>703.04</v>
      </c>
      <c r="E13" s="1">
        <v>3866.4</v>
      </c>
    </row>
    <row r="14" spans="1:5" ht="15">
      <c r="A14" s="1" t="s">
        <v>5</v>
      </c>
      <c r="B14" s="1">
        <v>3866.4</v>
      </c>
      <c r="C14" s="1">
        <v>1689.3</v>
      </c>
      <c r="D14" s="1">
        <v>1566</v>
      </c>
      <c r="E14" s="1">
        <v>3450.6</v>
      </c>
    </row>
    <row r="15" spans="1:5" ht="15">
      <c r="A15" s="1" t="s">
        <v>6</v>
      </c>
      <c r="B15" s="1">
        <v>3450.6</v>
      </c>
      <c r="C15" s="1">
        <v>1689.3</v>
      </c>
      <c r="D15" s="1">
        <v>1044.9</v>
      </c>
      <c r="E15" s="1">
        <v>3660</v>
      </c>
    </row>
    <row r="16" spans="1:5" ht="15">
      <c r="A16" s="1" t="s">
        <v>7</v>
      </c>
      <c r="B16" s="1">
        <v>3660</v>
      </c>
      <c r="C16" s="1">
        <v>1689.3</v>
      </c>
      <c r="D16" s="1">
        <v>2940.3</v>
      </c>
      <c r="E16" s="1">
        <v>2889.3</v>
      </c>
    </row>
    <row r="17" spans="1:5" ht="15">
      <c r="A17" s="1" t="s">
        <v>8</v>
      </c>
      <c r="B17" s="1">
        <v>2889.3</v>
      </c>
      <c r="C17" s="1">
        <v>1689.3</v>
      </c>
      <c r="D17" s="1">
        <v>1057.8</v>
      </c>
      <c r="E17" s="1">
        <v>3168.3</v>
      </c>
    </row>
    <row r="18" spans="1:5" ht="15">
      <c r="A18" s="1" t="s">
        <v>9</v>
      </c>
      <c r="B18" s="1">
        <v>3168.3</v>
      </c>
      <c r="C18" s="1">
        <v>1689.3</v>
      </c>
      <c r="D18" s="1">
        <v>884.1</v>
      </c>
      <c r="E18" s="1">
        <v>3621</v>
      </c>
    </row>
    <row r="19" spans="1:5" ht="15">
      <c r="A19" s="2" t="s">
        <v>10</v>
      </c>
      <c r="B19" s="2"/>
      <c r="C19" s="2">
        <f>SUM(C7:C18)</f>
        <v>20271.599999999995</v>
      </c>
      <c r="D19" s="2">
        <f>SUM(D7:D18)</f>
        <v>13394.360000000002</v>
      </c>
      <c r="E19" s="2">
        <v>3621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5"/>
  <sheetViews>
    <sheetView view="pageLayout" workbookViewId="0" topLeftCell="A1">
      <selection activeCell="A1" sqref="A1:O25"/>
    </sheetView>
  </sheetViews>
  <sheetFormatPr defaultColWidth="9.140625" defaultRowHeight="15"/>
  <cols>
    <col min="1" max="1" width="3.00390625" style="0" customWidth="1"/>
    <col min="2" max="2" width="35.57421875" style="0" customWidth="1"/>
    <col min="3" max="3" width="6.8515625" style="0" customWidth="1"/>
    <col min="4" max="4" width="8.00390625" style="0" customWidth="1"/>
    <col min="5" max="6" width="6.8515625" style="0" customWidth="1"/>
    <col min="7" max="7" width="6.7109375" style="0" customWidth="1"/>
    <col min="8" max="8" width="7.140625" style="0" customWidth="1"/>
    <col min="9" max="9" width="6.7109375" style="0" customWidth="1"/>
    <col min="10" max="10" width="7.28125" style="0" customWidth="1"/>
    <col min="11" max="11" width="8.57421875" style="0" customWidth="1"/>
    <col min="12" max="12" width="7.57421875" style="0" customWidth="1"/>
    <col min="13" max="13" width="6.7109375" style="0" customWidth="1"/>
    <col min="14" max="14" width="7.8515625" style="0" customWidth="1"/>
    <col min="15" max="15" width="8.00390625" style="0" customWidth="1"/>
  </cols>
  <sheetData>
    <row r="1" spans="1:15" ht="15">
      <c r="A1" s="45" t="s">
        <v>55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5" ht="15">
      <c r="A2" s="3"/>
      <c r="B2" s="5"/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5</v>
      </c>
      <c r="K2" s="3" t="s">
        <v>6</v>
      </c>
      <c r="L2" s="3" t="s">
        <v>7</v>
      </c>
      <c r="M2" s="3" t="s">
        <v>8</v>
      </c>
      <c r="N2" s="4" t="s">
        <v>9</v>
      </c>
      <c r="O2" s="3" t="s">
        <v>10</v>
      </c>
    </row>
    <row r="3" spans="1:15" ht="15">
      <c r="A3" s="3">
        <v>1</v>
      </c>
      <c r="B3" s="19" t="s">
        <v>23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  <c r="O3" s="22"/>
    </row>
    <row r="4" spans="1:15" ht="15">
      <c r="A4" s="3">
        <v>2</v>
      </c>
      <c r="B4" s="19" t="s">
        <v>24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22"/>
    </row>
    <row r="5" spans="1:15" ht="15">
      <c r="A5" s="3">
        <v>3</v>
      </c>
      <c r="B5" s="19" t="s">
        <v>25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  <c r="O5" s="22"/>
    </row>
    <row r="6" spans="1:15" ht="24.75">
      <c r="A6" s="3">
        <v>4</v>
      </c>
      <c r="B6" s="23" t="s">
        <v>26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  <c r="O6" s="22"/>
    </row>
    <row r="7" spans="1:15" ht="15">
      <c r="A7" s="3">
        <v>5</v>
      </c>
      <c r="B7" s="19" t="s">
        <v>25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  <c r="O7" s="22"/>
    </row>
    <row r="8" spans="1:15" ht="15">
      <c r="A8" s="3">
        <v>6</v>
      </c>
      <c r="B8" s="19" t="s">
        <v>27</v>
      </c>
      <c r="C8" s="20"/>
      <c r="D8" s="20"/>
      <c r="E8" s="20"/>
      <c r="F8" s="20"/>
      <c r="G8" s="20">
        <v>2026.64</v>
      </c>
      <c r="H8" s="20"/>
      <c r="I8" s="20"/>
      <c r="J8" s="20">
        <v>7847.66</v>
      </c>
      <c r="K8" s="20">
        <v>1320.88</v>
      </c>
      <c r="L8" s="20"/>
      <c r="M8" s="20"/>
      <c r="N8" s="21"/>
      <c r="O8" s="22">
        <f>SUM(C8:N8)</f>
        <v>11195.18</v>
      </c>
    </row>
    <row r="9" spans="1:15" ht="15">
      <c r="A9" s="3">
        <v>7</v>
      </c>
      <c r="B9" s="19" t="s">
        <v>28</v>
      </c>
      <c r="C9" s="20">
        <v>0.57</v>
      </c>
      <c r="D9" s="20"/>
      <c r="E9" s="20"/>
      <c r="F9" s="20"/>
      <c r="G9" s="20">
        <v>12.23</v>
      </c>
      <c r="H9" s="20"/>
      <c r="I9" s="20"/>
      <c r="J9" s="20">
        <v>43.91</v>
      </c>
      <c r="K9" s="20"/>
      <c r="L9" s="20"/>
      <c r="M9" s="20">
        <v>46.6</v>
      </c>
      <c r="N9" s="21"/>
      <c r="O9" s="22">
        <f>SUM(C9:N9)</f>
        <v>103.31</v>
      </c>
    </row>
    <row r="10" spans="1:15" ht="15">
      <c r="A10" s="3">
        <v>8</v>
      </c>
      <c r="B10" s="19" t="s">
        <v>29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  <c r="O10" s="22"/>
    </row>
    <row r="11" spans="1:15" ht="15">
      <c r="A11" s="3">
        <v>9</v>
      </c>
      <c r="B11" s="19" t="s">
        <v>30</v>
      </c>
      <c r="C11" s="20"/>
      <c r="D11" s="20">
        <v>42</v>
      </c>
      <c r="E11" s="20">
        <v>43</v>
      </c>
      <c r="F11" s="20">
        <v>43</v>
      </c>
      <c r="G11" s="20">
        <v>42</v>
      </c>
      <c r="H11" s="20">
        <v>43</v>
      </c>
      <c r="I11" s="20">
        <v>43</v>
      </c>
      <c r="J11" s="20">
        <v>94</v>
      </c>
      <c r="K11" s="20">
        <v>63</v>
      </c>
      <c r="L11" s="20">
        <v>177</v>
      </c>
      <c r="M11" s="20">
        <v>64</v>
      </c>
      <c r="N11" s="21">
        <v>54</v>
      </c>
      <c r="O11" s="22">
        <f>SUM(C11:N11)</f>
        <v>708</v>
      </c>
    </row>
    <row r="12" spans="1:15" ht="15">
      <c r="A12" s="3">
        <v>10</v>
      </c>
      <c r="B12" s="19" t="s">
        <v>31</v>
      </c>
      <c r="C12" s="20"/>
      <c r="D12" s="20">
        <v>42</v>
      </c>
      <c r="E12" s="20">
        <v>43</v>
      </c>
      <c r="F12" s="20">
        <v>43</v>
      </c>
      <c r="G12" s="20">
        <v>42</v>
      </c>
      <c r="H12" s="20">
        <v>43</v>
      </c>
      <c r="I12" s="20">
        <v>43</v>
      </c>
      <c r="J12" s="20">
        <v>94</v>
      </c>
      <c r="K12" s="20">
        <v>63</v>
      </c>
      <c r="L12" s="20">
        <v>177</v>
      </c>
      <c r="M12" s="20">
        <v>64</v>
      </c>
      <c r="N12" s="21">
        <v>54</v>
      </c>
      <c r="O12" s="22">
        <f>SUM(C12:N12)</f>
        <v>708</v>
      </c>
    </row>
    <row r="13" spans="1:15" ht="15">
      <c r="A13" s="3">
        <v>12</v>
      </c>
      <c r="B13" s="19" t="s">
        <v>46</v>
      </c>
      <c r="C13" s="20">
        <v>11.48</v>
      </c>
      <c r="D13" s="20">
        <v>18.95</v>
      </c>
      <c r="E13" s="20">
        <v>32.4</v>
      </c>
      <c r="F13" s="20">
        <v>12.2</v>
      </c>
      <c r="G13" s="20">
        <v>29.08</v>
      </c>
      <c r="H13" s="20">
        <v>64.28</v>
      </c>
      <c r="I13" s="20">
        <v>31.11</v>
      </c>
      <c r="J13" s="20">
        <v>34.52</v>
      </c>
      <c r="K13" s="20">
        <v>24.59</v>
      </c>
      <c r="L13" s="20">
        <v>42.42</v>
      </c>
      <c r="M13" s="20">
        <v>37.85</v>
      </c>
      <c r="N13" s="21">
        <v>66.53</v>
      </c>
      <c r="O13" s="22">
        <f>SUM(C13:N13)</f>
        <v>405.4100000000001</v>
      </c>
    </row>
    <row r="14" spans="1:15" ht="15">
      <c r="A14" s="3">
        <v>13</v>
      </c>
      <c r="B14" s="19" t="s">
        <v>32</v>
      </c>
      <c r="C14" s="20">
        <v>808.75</v>
      </c>
      <c r="D14" s="20">
        <v>915.97</v>
      </c>
      <c r="E14" s="20">
        <v>850.93</v>
      </c>
      <c r="F14" s="20">
        <v>909.33</v>
      </c>
      <c r="G14" s="20">
        <v>890.83</v>
      </c>
      <c r="H14" s="20">
        <v>1255.6</v>
      </c>
      <c r="I14" s="20">
        <v>871.94</v>
      </c>
      <c r="J14" s="20">
        <v>1355</v>
      </c>
      <c r="K14" s="20">
        <v>1383.84</v>
      </c>
      <c r="L14" s="20">
        <v>1547.04</v>
      </c>
      <c r="M14" s="20">
        <v>1735.8</v>
      </c>
      <c r="N14" s="21">
        <v>1748.39</v>
      </c>
      <c r="O14" s="22">
        <f>SUM(C14:N14)</f>
        <v>14273.419999999998</v>
      </c>
    </row>
    <row r="15" spans="1:15" ht="15">
      <c r="A15" s="3">
        <v>14</v>
      </c>
      <c r="B15" s="19" t="s">
        <v>33</v>
      </c>
      <c r="C15" s="20">
        <v>164.18</v>
      </c>
      <c r="D15" s="20">
        <v>185.94</v>
      </c>
      <c r="E15" s="20">
        <v>172.74</v>
      </c>
      <c r="F15" s="20">
        <v>184.59</v>
      </c>
      <c r="G15" s="20">
        <v>180.84</v>
      </c>
      <c r="H15" s="20">
        <v>254.89</v>
      </c>
      <c r="I15" s="20">
        <v>177</v>
      </c>
      <c r="J15" s="20">
        <v>275.06</v>
      </c>
      <c r="K15" s="20">
        <v>280.92</v>
      </c>
      <c r="L15" s="20">
        <v>314.05</v>
      </c>
      <c r="M15" s="20">
        <v>352.4</v>
      </c>
      <c r="N15" s="21">
        <v>354.92</v>
      </c>
      <c r="O15" s="22">
        <f>SUM(C15:N15)</f>
        <v>2897.53</v>
      </c>
    </row>
    <row r="16" spans="1:15" ht="15">
      <c r="A16" s="3">
        <v>15</v>
      </c>
      <c r="B16" s="19" t="s">
        <v>34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/>
      <c r="O16" s="22"/>
    </row>
    <row r="17" spans="1:15" ht="15">
      <c r="A17" s="3">
        <v>16</v>
      </c>
      <c r="B17" s="19" t="s">
        <v>35</v>
      </c>
      <c r="C17" s="20">
        <v>252.25</v>
      </c>
      <c r="D17" s="20">
        <v>1.45</v>
      </c>
      <c r="E17" s="20">
        <v>9.44</v>
      </c>
      <c r="F17" s="20">
        <v>2.91</v>
      </c>
      <c r="G17" s="20">
        <v>7.26</v>
      </c>
      <c r="H17" s="20">
        <v>4.36</v>
      </c>
      <c r="I17" s="20">
        <v>1.52</v>
      </c>
      <c r="J17" s="20">
        <v>6.1</v>
      </c>
      <c r="K17" s="20"/>
      <c r="L17" s="20">
        <v>67.02</v>
      </c>
      <c r="M17" s="20"/>
      <c r="N17" s="21"/>
      <c r="O17" s="22">
        <f>SUM(C17:N17)</f>
        <v>352.31</v>
      </c>
    </row>
    <row r="18" spans="1:15" ht="15">
      <c r="A18" s="3">
        <v>17</v>
      </c>
      <c r="B18" s="19" t="s">
        <v>36</v>
      </c>
      <c r="C18" s="20"/>
      <c r="D18" s="20">
        <v>151.5</v>
      </c>
      <c r="E18" s="20"/>
      <c r="F18" s="20"/>
      <c r="G18" s="20">
        <v>8.18</v>
      </c>
      <c r="H18" s="20"/>
      <c r="I18" s="20"/>
      <c r="J18" s="20"/>
      <c r="K18" s="20"/>
      <c r="L18" s="20">
        <v>6.98</v>
      </c>
      <c r="M18" s="20"/>
      <c r="N18" s="21"/>
      <c r="O18" s="22">
        <f>SUM(C18:N18)</f>
        <v>166.66</v>
      </c>
    </row>
    <row r="19" spans="1:15" ht="15">
      <c r="A19" s="3">
        <v>18</v>
      </c>
      <c r="B19" s="19" t="s">
        <v>37</v>
      </c>
      <c r="C19" s="20"/>
      <c r="D19" s="20">
        <v>10.52</v>
      </c>
      <c r="E19" s="20"/>
      <c r="F19" s="20"/>
      <c r="G19" s="20"/>
      <c r="H19" s="20">
        <v>21.38</v>
      </c>
      <c r="I19" s="20"/>
      <c r="J19" s="20"/>
      <c r="K19" s="20"/>
      <c r="L19" s="20"/>
      <c r="M19" s="20"/>
      <c r="N19" s="21"/>
      <c r="O19" s="22">
        <f>SUM(C19:N19)</f>
        <v>31.9</v>
      </c>
    </row>
    <row r="20" spans="1:15" ht="15">
      <c r="A20" s="3">
        <v>19</v>
      </c>
      <c r="B20" s="19" t="s">
        <v>47</v>
      </c>
      <c r="C20" s="20"/>
      <c r="D20" s="20"/>
      <c r="E20" s="20">
        <v>17.51</v>
      </c>
      <c r="F20" s="20">
        <v>2.91</v>
      </c>
      <c r="G20" s="20">
        <v>2.91</v>
      </c>
      <c r="H20" s="20">
        <v>60.18</v>
      </c>
      <c r="I20" s="20"/>
      <c r="J20" s="20">
        <v>170.09</v>
      </c>
      <c r="K20" s="20"/>
      <c r="L20" s="20"/>
      <c r="M20" s="20"/>
      <c r="N20" s="21"/>
      <c r="O20" s="22">
        <f>SUM(C20:N20)</f>
        <v>253.60000000000002</v>
      </c>
    </row>
    <row r="21" spans="1:15" ht="15">
      <c r="A21" s="3">
        <v>20</v>
      </c>
      <c r="B21" s="19" t="s">
        <v>38</v>
      </c>
      <c r="C21" s="20">
        <v>34.12</v>
      </c>
      <c r="D21" s="20">
        <v>34.68</v>
      </c>
      <c r="E21" s="20">
        <v>34.68</v>
      </c>
      <c r="F21" s="20">
        <v>34.68</v>
      </c>
      <c r="G21" s="20">
        <v>34.68</v>
      </c>
      <c r="H21" s="20">
        <v>34.68</v>
      </c>
      <c r="I21" s="20">
        <v>18.29</v>
      </c>
      <c r="J21" s="20">
        <v>18.29</v>
      </c>
      <c r="K21" s="20">
        <v>53.41</v>
      </c>
      <c r="L21" s="20">
        <v>71.49</v>
      </c>
      <c r="M21" s="20">
        <v>71.49</v>
      </c>
      <c r="N21" s="21">
        <v>71.49</v>
      </c>
      <c r="O21" s="22">
        <f>SUM(C21:N21)</f>
        <v>511.98</v>
      </c>
    </row>
    <row r="22" spans="1:15" ht="15">
      <c r="A22" s="3">
        <v>21</v>
      </c>
      <c r="B22" s="19" t="s">
        <v>39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/>
      <c r="O22" s="22"/>
    </row>
    <row r="23" spans="1:15" ht="15">
      <c r="A23" s="3">
        <v>22</v>
      </c>
      <c r="B23" s="19" t="s">
        <v>40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  <c r="O23" s="22"/>
    </row>
    <row r="24" spans="1:15" ht="15">
      <c r="A24" s="3">
        <v>23</v>
      </c>
      <c r="B24" s="19" t="s">
        <v>41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/>
      <c r="O24" s="22"/>
    </row>
    <row r="25" spans="1:15" ht="15">
      <c r="A25" s="3">
        <v>24</v>
      </c>
      <c r="B25" s="22" t="s">
        <v>48</v>
      </c>
      <c r="C25" s="22">
        <f aca="true" t="shared" si="0" ref="C25:N25">SUM(C8:C24)</f>
        <v>1271.35</v>
      </c>
      <c r="D25" s="22">
        <f t="shared" si="0"/>
        <v>1403.0100000000002</v>
      </c>
      <c r="E25" s="22">
        <f t="shared" si="0"/>
        <v>1203.7</v>
      </c>
      <c r="F25" s="22">
        <f t="shared" si="0"/>
        <v>1232.6200000000003</v>
      </c>
      <c r="G25" s="22">
        <f t="shared" si="0"/>
        <v>3276.6499999999996</v>
      </c>
      <c r="H25" s="22">
        <f t="shared" si="0"/>
        <v>1781.3700000000001</v>
      </c>
      <c r="I25" s="22">
        <f t="shared" si="0"/>
        <v>1185.8600000000001</v>
      </c>
      <c r="J25" s="22">
        <f t="shared" si="0"/>
        <v>9938.630000000001</v>
      </c>
      <c r="K25" s="22">
        <f t="shared" si="0"/>
        <v>3189.64</v>
      </c>
      <c r="L25" s="22">
        <f t="shared" si="0"/>
        <v>2403</v>
      </c>
      <c r="M25" s="22">
        <f t="shared" si="0"/>
        <v>2372.14</v>
      </c>
      <c r="N25" s="22">
        <f t="shared" si="0"/>
        <v>2349.33</v>
      </c>
      <c r="O25" s="22">
        <f>SUM(C25:N25)</f>
        <v>31607.300000000003</v>
      </c>
    </row>
  </sheetData>
  <sheetProtection/>
  <mergeCells count="1">
    <mergeCell ref="A1:O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F6"/>
  <sheetViews>
    <sheetView view="pageLayout" workbookViewId="0" topLeftCell="A1">
      <selection activeCell="I6" sqref="I6"/>
    </sheetView>
  </sheetViews>
  <sheetFormatPr defaultColWidth="9.140625" defaultRowHeight="15"/>
  <cols>
    <col min="1" max="1" width="17.140625" style="0" customWidth="1"/>
    <col min="2" max="2" width="11.28125" style="0" bestFit="1" customWidth="1"/>
    <col min="4" max="4" width="18.140625" style="0" customWidth="1"/>
    <col min="6" max="6" width="22.8515625" style="0" customWidth="1"/>
  </cols>
  <sheetData>
    <row r="4" spans="1:6" ht="15">
      <c r="A4" s="52" t="s">
        <v>54</v>
      </c>
      <c r="B4" s="52"/>
      <c r="C4" s="52"/>
      <c r="D4" s="52"/>
      <c r="E4" s="52"/>
      <c r="F4" s="52"/>
    </row>
    <row r="5" spans="1:6" ht="45">
      <c r="A5" s="6" t="s">
        <v>60</v>
      </c>
      <c r="B5" s="18" t="s">
        <v>2</v>
      </c>
      <c r="C5" s="17" t="s">
        <v>49</v>
      </c>
      <c r="D5" s="6" t="s">
        <v>69</v>
      </c>
      <c r="E5" s="18" t="s">
        <v>50</v>
      </c>
      <c r="F5" s="6" t="s">
        <v>70</v>
      </c>
    </row>
    <row r="6" spans="1:6" ht="15">
      <c r="A6" s="1">
        <v>0</v>
      </c>
      <c r="B6" s="1">
        <v>20271.599999999995</v>
      </c>
      <c r="C6" s="1">
        <v>13394.360000000002</v>
      </c>
      <c r="D6" s="1">
        <v>3621</v>
      </c>
      <c r="E6" s="1">
        <v>31607.300000000003</v>
      </c>
      <c r="F6" s="1">
        <f>C6-E6</f>
        <v>-18212.940000000002</v>
      </c>
    </row>
  </sheetData>
  <sheetProtection/>
  <mergeCells count="1">
    <mergeCell ref="A4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B1">
      <selection activeCell="A1" sqref="A1:E19"/>
    </sheetView>
  </sheetViews>
  <sheetFormatPr defaultColWidth="9.140625" defaultRowHeight="15"/>
  <cols>
    <col min="2" max="2" width="22.8515625" style="0" bestFit="1" customWidth="1"/>
    <col min="3" max="3" width="12.00390625" style="0" bestFit="1" customWidth="1"/>
    <col min="4" max="4" width="13.140625" style="0" bestFit="1" customWidth="1"/>
    <col min="5" max="5" width="22.00390625" style="0" bestFit="1" customWidth="1"/>
  </cols>
  <sheetData>
    <row r="1" spans="1:5" ht="15">
      <c r="A1" s="7"/>
      <c r="B1" s="7"/>
      <c r="C1" s="7"/>
      <c r="D1" s="7"/>
      <c r="E1" s="7"/>
    </row>
    <row r="2" spans="1:5" ht="15">
      <c r="A2" s="51" t="s">
        <v>57</v>
      </c>
      <c r="B2" s="51"/>
      <c r="C2" s="51"/>
      <c r="D2" s="51"/>
      <c r="E2" s="51"/>
    </row>
    <row r="3" spans="1:5" ht="15">
      <c r="A3" s="7"/>
      <c r="B3" s="7"/>
      <c r="C3" s="7"/>
      <c r="D3" s="7"/>
      <c r="E3" s="7"/>
    </row>
    <row r="4" spans="1:5" ht="15">
      <c r="A4" s="7" t="s">
        <v>22</v>
      </c>
      <c r="B4" s="7"/>
      <c r="C4" s="7"/>
      <c r="D4" s="7"/>
      <c r="E4" s="7"/>
    </row>
    <row r="5" spans="1:5" ht="15">
      <c r="A5" s="7"/>
      <c r="B5" s="7"/>
      <c r="C5" s="7"/>
      <c r="D5" s="7"/>
      <c r="E5" s="7"/>
    </row>
    <row r="6" spans="1:5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5">
      <c r="A7" s="1" t="s">
        <v>11</v>
      </c>
      <c r="B7" s="1">
        <v>3621</v>
      </c>
      <c r="C7" s="1">
        <v>1689.3</v>
      </c>
      <c r="D7" s="1">
        <v>1057.8</v>
      </c>
      <c r="E7" s="1">
        <v>3900</v>
      </c>
    </row>
    <row r="8" spans="1:5" ht="15">
      <c r="A8" s="1" t="s">
        <v>12</v>
      </c>
      <c r="B8" s="1">
        <v>3900</v>
      </c>
      <c r="C8" s="1">
        <v>1689.3</v>
      </c>
      <c r="D8" s="1">
        <v>1091.7</v>
      </c>
      <c r="E8" s="1">
        <v>4145.1</v>
      </c>
    </row>
    <row r="9" spans="1:5" ht="15">
      <c r="A9" s="1" t="s">
        <v>13</v>
      </c>
      <c r="B9" s="1">
        <v>4145.1</v>
      </c>
      <c r="C9" s="1">
        <v>1689.3</v>
      </c>
      <c r="D9" s="1">
        <v>837.3</v>
      </c>
      <c r="E9" s="1">
        <v>4644.6</v>
      </c>
    </row>
    <row r="10" spans="1:5" ht="15">
      <c r="A10" s="1" t="s">
        <v>14</v>
      </c>
      <c r="B10" s="1">
        <v>4644.6</v>
      </c>
      <c r="C10" s="1">
        <v>1689.3</v>
      </c>
      <c r="D10" s="1">
        <v>1070.7</v>
      </c>
      <c r="E10" s="1">
        <v>4910.7</v>
      </c>
    </row>
    <row r="11" spans="1:5" ht="15">
      <c r="A11" s="1" t="s">
        <v>15</v>
      </c>
      <c r="B11" s="1">
        <v>4910.7</v>
      </c>
      <c r="C11" s="1">
        <v>1689.3</v>
      </c>
      <c r="D11" s="1">
        <v>912.01</v>
      </c>
      <c r="E11" s="1">
        <v>5335.49</v>
      </c>
    </row>
    <row r="12" spans="1:5" ht="15">
      <c r="A12" s="1" t="s">
        <v>16</v>
      </c>
      <c r="B12" s="1">
        <v>5335.49</v>
      </c>
      <c r="C12" s="1">
        <v>1689.3</v>
      </c>
      <c r="D12" s="1">
        <v>801.6</v>
      </c>
      <c r="E12" s="1">
        <v>5974.79</v>
      </c>
    </row>
    <row r="13" spans="1:5" ht="15">
      <c r="A13" s="1" t="s">
        <v>17</v>
      </c>
      <c r="B13" s="1">
        <v>5974.79</v>
      </c>
      <c r="C13" s="1">
        <v>1689.3</v>
      </c>
      <c r="D13" s="1">
        <v>1255.79</v>
      </c>
      <c r="E13" s="1">
        <v>6159.9</v>
      </c>
    </row>
    <row r="14" spans="1:5" ht="15">
      <c r="A14" s="1" t="s">
        <v>5</v>
      </c>
      <c r="B14" s="1">
        <v>6159.9</v>
      </c>
      <c r="C14" s="1">
        <v>1689.3</v>
      </c>
      <c r="D14" s="1">
        <v>1094.7</v>
      </c>
      <c r="E14" s="1">
        <v>6506.1</v>
      </c>
    </row>
    <row r="15" spans="1:5" ht="15">
      <c r="A15" s="1" t="s">
        <v>6</v>
      </c>
      <c r="B15" s="1">
        <v>6506.1</v>
      </c>
      <c r="C15" s="1">
        <v>1689.3</v>
      </c>
      <c r="D15" s="1">
        <v>1509.3</v>
      </c>
      <c r="E15" s="1">
        <v>6437.7</v>
      </c>
    </row>
    <row r="16" spans="1:5" ht="15">
      <c r="A16" s="1" t="s">
        <v>7</v>
      </c>
      <c r="B16" s="1">
        <v>6437.7</v>
      </c>
      <c r="C16" s="1">
        <v>1689.3</v>
      </c>
      <c r="D16" s="1">
        <v>1946.7</v>
      </c>
      <c r="E16" s="1">
        <v>5931.9</v>
      </c>
    </row>
    <row r="17" spans="1:5" ht="15">
      <c r="A17" s="1" t="s">
        <v>8</v>
      </c>
      <c r="B17" s="1">
        <v>5931.9</v>
      </c>
      <c r="C17" s="1">
        <v>1689.3</v>
      </c>
      <c r="D17" s="1">
        <v>1098.59</v>
      </c>
      <c r="E17" s="1">
        <v>6485.86</v>
      </c>
    </row>
    <row r="18" spans="1:5" ht="15">
      <c r="A18" s="1" t="s">
        <v>9</v>
      </c>
      <c r="B18" s="1">
        <v>6485.86</v>
      </c>
      <c r="C18" s="1">
        <v>1689.3</v>
      </c>
      <c r="D18" s="1">
        <v>3161.86</v>
      </c>
      <c r="E18" s="1">
        <v>4871.7</v>
      </c>
    </row>
    <row r="19" spans="1:5" ht="15">
      <c r="A19" s="2" t="s">
        <v>10</v>
      </c>
      <c r="B19" s="2"/>
      <c r="C19" s="2">
        <f>SUM(C7:C18)</f>
        <v>20271.599999999995</v>
      </c>
      <c r="D19" s="2">
        <f>SUM(D7:D18)</f>
        <v>15838.050000000001</v>
      </c>
      <c r="E19" s="2">
        <v>4871.7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O26"/>
    </sheetView>
  </sheetViews>
  <sheetFormatPr defaultColWidth="9.140625" defaultRowHeight="15"/>
  <cols>
    <col min="1" max="1" width="4.57421875" style="0" customWidth="1"/>
    <col min="2" max="2" width="34.00390625" style="0" customWidth="1"/>
  </cols>
  <sheetData>
    <row r="1" spans="1:15" ht="15">
      <c r="A1" s="45" t="s">
        <v>58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5" ht="15">
      <c r="A2" s="3"/>
      <c r="B2" s="5"/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5</v>
      </c>
      <c r="K2" s="3" t="s">
        <v>6</v>
      </c>
      <c r="L2" s="3" t="s">
        <v>7</v>
      </c>
      <c r="M2" s="3" t="s">
        <v>8</v>
      </c>
      <c r="N2" s="4" t="s">
        <v>9</v>
      </c>
      <c r="O2" s="3" t="s">
        <v>10</v>
      </c>
    </row>
    <row r="3" spans="1:15" ht="15">
      <c r="A3" s="3">
        <v>1</v>
      </c>
      <c r="B3" s="12" t="s">
        <v>23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1"/>
    </row>
    <row r="4" spans="1:15" ht="26.25">
      <c r="A4" s="3">
        <v>2</v>
      </c>
      <c r="B4" s="12" t="s">
        <v>24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1"/>
    </row>
    <row r="5" spans="1:15" ht="13.5" customHeight="1">
      <c r="A5" s="3">
        <v>3</v>
      </c>
      <c r="B5" s="12" t="s">
        <v>25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1"/>
    </row>
    <row r="6" spans="1:15" ht="26.25">
      <c r="A6" s="3">
        <v>4</v>
      </c>
      <c r="B6" s="12" t="s">
        <v>26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  <c r="O6" s="11"/>
    </row>
    <row r="7" spans="1:15" ht="14.25" customHeight="1">
      <c r="A7" s="3">
        <v>5</v>
      </c>
      <c r="B7" s="12" t="s">
        <v>25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  <c r="O7" s="11"/>
    </row>
    <row r="8" spans="1:15" ht="15">
      <c r="A8" s="3">
        <v>6</v>
      </c>
      <c r="B8" s="12" t="s">
        <v>27</v>
      </c>
      <c r="C8" s="9"/>
      <c r="D8" s="9"/>
      <c r="E8" s="9">
        <v>375</v>
      </c>
      <c r="F8" s="9"/>
      <c r="G8" s="9">
        <v>8109</v>
      </c>
      <c r="H8" s="9"/>
      <c r="I8" s="9"/>
      <c r="J8" s="9"/>
      <c r="K8" s="9"/>
      <c r="L8" s="9"/>
      <c r="M8" s="9"/>
      <c r="N8" s="10"/>
      <c r="O8" s="11">
        <f>SUM(C8:N8)</f>
        <v>8484</v>
      </c>
    </row>
    <row r="9" spans="1:15" ht="15">
      <c r="A9" s="3">
        <v>7</v>
      </c>
      <c r="B9" s="12" t="s">
        <v>28</v>
      </c>
      <c r="C9" s="9">
        <v>25.92</v>
      </c>
      <c r="D9" s="9"/>
      <c r="E9" s="9">
        <v>21.27</v>
      </c>
      <c r="F9" s="9">
        <v>14.47</v>
      </c>
      <c r="G9" s="9">
        <v>3.73</v>
      </c>
      <c r="H9" s="9"/>
      <c r="I9" s="9"/>
      <c r="J9" s="9"/>
      <c r="K9" s="9"/>
      <c r="L9" s="9"/>
      <c r="M9" s="9"/>
      <c r="N9" s="10"/>
      <c r="O9" s="11">
        <f>SUM(C9:N9)</f>
        <v>65.39</v>
      </c>
    </row>
    <row r="10" spans="1:15" ht="15">
      <c r="A10" s="3">
        <v>8</v>
      </c>
      <c r="B10" s="12" t="s">
        <v>29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  <c r="O10" s="11"/>
    </row>
    <row r="11" spans="1:15" ht="15">
      <c r="A11" s="3">
        <v>9</v>
      </c>
      <c r="B11" s="12" t="s">
        <v>30</v>
      </c>
      <c r="C11" s="9">
        <v>64</v>
      </c>
      <c r="D11" s="9">
        <v>66</v>
      </c>
      <c r="E11" s="9">
        <v>51</v>
      </c>
      <c r="F11" s="9">
        <v>65</v>
      </c>
      <c r="G11" s="9">
        <v>55</v>
      </c>
      <c r="H11" s="9">
        <v>49</v>
      </c>
      <c r="I11" s="9">
        <v>76</v>
      </c>
      <c r="J11" s="9">
        <v>66</v>
      </c>
      <c r="K11" s="9">
        <v>91</v>
      </c>
      <c r="L11" s="9">
        <v>117</v>
      </c>
      <c r="M11" s="9">
        <v>66</v>
      </c>
      <c r="N11" s="10">
        <v>190</v>
      </c>
      <c r="O11" s="11">
        <f>SUM(C11:N11)</f>
        <v>956</v>
      </c>
    </row>
    <row r="12" spans="1:15" ht="15">
      <c r="A12" s="3">
        <v>10</v>
      </c>
      <c r="B12" s="12" t="s">
        <v>31</v>
      </c>
      <c r="C12" s="9">
        <v>64</v>
      </c>
      <c r="D12" s="9">
        <v>66</v>
      </c>
      <c r="E12" s="9">
        <v>51</v>
      </c>
      <c r="F12" s="9">
        <v>65</v>
      </c>
      <c r="G12" s="9">
        <v>55</v>
      </c>
      <c r="H12" s="9">
        <v>49</v>
      </c>
      <c r="I12" s="9">
        <v>76</v>
      </c>
      <c r="J12" s="9">
        <v>66</v>
      </c>
      <c r="K12" s="9">
        <v>91</v>
      </c>
      <c r="L12" s="9">
        <v>117</v>
      </c>
      <c r="M12" s="9">
        <v>66</v>
      </c>
      <c r="N12" s="10">
        <v>190</v>
      </c>
      <c r="O12" s="11">
        <f>SUM(C12:N12)</f>
        <v>956</v>
      </c>
    </row>
    <row r="13" spans="1:15" ht="15">
      <c r="A13" s="3">
        <v>12</v>
      </c>
      <c r="B13" s="12" t="s">
        <v>46</v>
      </c>
      <c r="C13" s="9">
        <v>42.64</v>
      </c>
      <c r="D13" s="9">
        <v>20.84</v>
      </c>
      <c r="E13" s="9">
        <v>39.18</v>
      </c>
      <c r="F13" s="9">
        <v>50.28</v>
      </c>
      <c r="G13" s="9">
        <v>32.24</v>
      </c>
      <c r="H13" s="9">
        <v>49.86</v>
      </c>
      <c r="I13" s="9">
        <v>36.42</v>
      </c>
      <c r="J13" s="9">
        <v>46.58</v>
      </c>
      <c r="K13" s="9">
        <v>33.8</v>
      </c>
      <c r="L13" s="9">
        <v>28.53</v>
      </c>
      <c r="M13" s="9">
        <v>29.73</v>
      </c>
      <c r="N13" s="10">
        <v>26.06</v>
      </c>
      <c r="O13" s="11">
        <f>SUM(C13:N13)</f>
        <v>436.16</v>
      </c>
    </row>
    <row r="14" spans="1:15" ht="15">
      <c r="A14" s="3">
        <v>13</v>
      </c>
      <c r="B14" s="12" t="s">
        <v>32</v>
      </c>
      <c r="C14" s="9">
        <v>1869.36</v>
      </c>
      <c r="D14" s="9">
        <v>2154.4</v>
      </c>
      <c r="E14" s="9">
        <v>2024.05</v>
      </c>
      <c r="F14" s="9">
        <v>1967.06</v>
      </c>
      <c r="G14" s="9">
        <v>1823.42</v>
      </c>
      <c r="H14" s="9">
        <v>1565.9</v>
      </c>
      <c r="I14" s="9">
        <v>1593.68</v>
      </c>
      <c r="J14" s="9">
        <v>2217.63</v>
      </c>
      <c r="K14" s="9">
        <v>1711.23</v>
      </c>
      <c r="L14" s="9">
        <v>1503.76</v>
      </c>
      <c r="M14" s="9">
        <v>1595.5</v>
      </c>
      <c r="N14" s="10">
        <v>1274.9</v>
      </c>
      <c r="O14" s="11">
        <f>SUM(C14:N14)</f>
        <v>21300.89</v>
      </c>
    </row>
    <row r="15" spans="1:15" ht="15">
      <c r="A15" s="3">
        <v>14</v>
      </c>
      <c r="B15" s="12" t="s">
        <v>33</v>
      </c>
      <c r="C15" s="9">
        <v>379.5</v>
      </c>
      <c r="D15" s="9">
        <v>437.34</v>
      </c>
      <c r="E15" s="9">
        <v>410.88</v>
      </c>
      <c r="F15" s="9">
        <v>399.31</v>
      </c>
      <c r="G15" s="9">
        <v>370.15</v>
      </c>
      <c r="H15" s="9">
        <v>317.9</v>
      </c>
      <c r="I15" s="9">
        <v>323.51</v>
      </c>
      <c r="J15" s="9">
        <v>450.18</v>
      </c>
      <c r="K15" s="9">
        <v>347.4</v>
      </c>
      <c r="L15" s="9">
        <v>305.3</v>
      </c>
      <c r="M15" s="9">
        <v>323.9</v>
      </c>
      <c r="N15" s="10">
        <v>258.8</v>
      </c>
      <c r="O15" s="11">
        <f>SUM(C15:N15)</f>
        <v>4324.17</v>
      </c>
    </row>
    <row r="16" spans="1:15" ht="15">
      <c r="A16" s="3">
        <v>15</v>
      </c>
      <c r="B16" s="12" t="s">
        <v>34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  <c r="O16" s="11"/>
    </row>
    <row r="17" spans="1:15" ht="15">
      <c r="A17" s="3">
        <v>16</v>
      </c>
      <c r="B17" s="12" t="s">
        <v>35</v>
      </c>
      <c r="C17" s="9">
        <v>38.72</v>
      </c>
      <c r="D17" s="9">
        <v>40.21</v>
      </c>
      <c r="E17" s="9">
        <v>47.76</v>
      </c>
      <c r="F17" s="9">
        <v>8.95</v>
      </c>
      <c r="G17" s="9">
        <v>7.46</v>
      </c>
      <c r="H17" s="9">
        <v>52.24</v>
      </c>
      <c r="I17" s="9">
        <v>52.24</v>
      </c>
      <c r="J17" s="9">
        <v>52.24</v>
      </c>
      <c r="K17" s="9"/>
      <c r="L17" s="9">
        <v>104.91</v>
      </c>
      <c r="M17" s="9"/>
      <c r="N17" s="10">
        <v>67.44</v>
      </c>
      <c r="O17" s="11">
        <f>SUM(C17:N17)</f>
        <v>472.17</v>
      </c>
    </row>
    <row r="18" spans="1:15" ht="26.25">
      <c r="A18" s="3">
        <v>17</v>
      </c>
      <c r="B18" s="12" t="s">
        <v>36</v>
      </c>
      <c r="C18" s="9"/>
      <c r="D18" s="9"/>
      <c r="E18" s="9">
        <v>7</v>
      </c>
      <c r="F18" s="9"/>
      <c r="G18" s="9"/>
      <c r="H18" s="9"/>
      <c r="I18" s="9"/>
      <c r="J18" s="9"/>
      <c r="K18" s="9">
        <v>5.6</v>
      </c>
      <c r="L18" s="9">
        <v>5.62</v>
      </c>
      <c r="M18" s="9"/>
      <c r="N18" s="10"/>
      <c r="O18" s="11">
        <f>SUM(C18:N18)</f>
        <v>18.22</v>
      </c>
    </row>
    <row r="19" spans="1:15" ht="26.25">
      <c r="A19" s="3">
        <v>18</v>
      </c>
      <c r="B19" s="12" t="s">
        <v>37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/>
      <c r="O19" s="11"/>
    </row>
    <row r="20" spans="1:15" ht="15">
      <c r="A20" s="3">
        <v>19</v>
      </c>
      <c r="B20" s="12" t="s">
        <v>47</v>
      </c>
      <c r="C20" s="9"/>
      <c r="D20" s="9"/>
      <c r="E20" s="9">
        <v>52.24</v>
      </c>
      <c r="F20" s="9">
        <v>17.46</v>
      </c>
      <c r="G20" s="9"/>
      <c r="H20" s="9">
        <v>20.69</v>
      </c>
      <c r="I20" s="9">
        <v>90.91</v>
      </c>
      <c r="J20" s="9"/>
      <c r="K20" s="9"/>
      <c r="L20" s="9"/>
      <c r="M20" s="9"/>
      <c r="N20" s="10"/>
      <c r="O20" s="11">
        <f>SUM(C20:N20)</f>
        <v>181.3</v>
      </c>
    </row>
    <row r="21" spans="1:15" ht="15">
      <c r="A21" s="3">
        <v>20</v>
      </c>
      <c r="B21" s="12" t="s">
        <v>38</v>
      </c>
      <c r="C21" s="9">
        <v>53.62</v>
      </c>
      <c r="D21" s="9">
        <v>53.62</v>
      </c>
      <c r="E21" s="9">
        <v>53.73</v>
      </c>
      <c r="F21" s="9">
        <v>71.65</v>
      </c>
      <c r="G21" s="9">
        <v>53.73</v>
      </c>
      <c r="H21" s="9">
        <v>53.73</v>
      </c>
      <c r="I21" s="9">
        <v>63.86</v>
      </c>
      <c r="J21" s="9">
        <v>53.73</v>
      </c>
      <c r="K21" s="9">
        <v>53.73</v>
      </c>
      <c r="L21" s="9">
        <v>53.95</v>
      </c>
      <c r="M21" s="9">
        <v>31.47</v>
      </c>
      <c r="N21" s="10">
        <v>51.49</v>
      </c>
      <c r="O21" s="11">
        <f>SUM(C21:N21)</f>
        <v>648.3100000000002</v>
      </c>
    </row>
    <row r="22" spans="1:15" ht="15">
      <c r="A22" s="3">
        <v>21</v>
      </c>
      <c r="B22" s="12" t="s">
        <v>72</v>
      </c>
      <c r="C22" s="9"/>
      <c r="D22" s="9"/>
      <c r="E22" s="9"/>
      <c r="F22" s="9"/>
      <c r="G22" s="9"/>
      <c r="H22" s="9">
        <v>149.27</v>
      </c>
      <c r="I22" s="9"/>
      <c r="J22" s="9"/>
      <c r="K22" s="9"/>
      <c r="L22" s="9"/>
      <c r="M22" s="9">
        <v>149.87</v>
      </c>
      <c r="N22" s="10">
        <v>154.9</v>
      </c>
      <c r="O22" s="11">
        <f>SUM(C22:N22)</f>
        <v>454.03999999999996</v>
      </c>
    </row>
    <row r="23" spans="1:15" ht="15">
      <c r="A23" s="3">
        <v>22</v>
      </c>
      <c r="B23" s="12" t="s">
        <v>39</v>
      </c>
      <c r="C23" s="9"/>
      <c r="D23" s="9"/>
      <c r="E23" s="9"/>
      <c r="F23" s="9"/>
      <c r="G23" s="9"/>
      <c r="H23" s="9"/>
      <c r="I23" s="9"/>
      <c r="J23" s="9"/>
      <c r="K23" s="9"/>
      <c r="L23" s="9">
        <v>74.93</v>
      </c>
      <c r="M23" s="9"/>
      <c r="N23" s="10"/>
      <c r="O23" s="11">
        <f>SUM(C23:N23)</f>
        <v>74.93</v>
      </c>
    </row>
    <row r="24" spans="1:15" ht="15">
      <c r="A24" s="3">
        <v>23</v>
      </c>
      <c r="B24" s="12" t="s">
        <v>40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  <c r="O24" s="11"/>
    </row>
    <row r="25" spans="1:15" ht="15">
      <c r="A25" s="3">
        <v>24</v>
      </c>
      <c r="B25" s="12" t="s">
        <v>41</v>
      </c>
      <c r="C25" s="9"/>
      <c r="D25" s="9"/>
      <c r="E25" s="9"/>
      <c r="F25" s="9"/>
      <c r="G25" s="9"/>
      <c r="H25" s="9"/>
      <c r="I25" s="9">
        <v>895.63</v>
      </c>
      <c r="J25" s="9">
        <v>129.9</v>
      </c>
      <c r="K25" s="9">
        <v>259.73</v>
      </c>
      <c r="L25" s="9">
        <v>149.87</v>
      </c>
      <c r="M25" s="9">
        <v>149.87</v>
      </c>
      <c r="N25" s="10">
        <v>149.87</v>
      </c>
      <c r="O25" s="11">
        <f>SUM(C25:N25)</f>
        <v>1734.87</v>
      </c>
    </row>
    <row r="26" spans="1:15" ht="15">
      <c r="A26" s="3">
        <v>25</v>
      </c>
      <c r="B26" s="11" t="s">
        <v>48</v>
      </c>
      <c r="C26" s="11">
        <f aca="true" t="shared" si="0" ref="C26:J26">SUM(C8:C25)</f>
        <v>2537.7599999999998</v>
      </c>
      <c r="D26" s="11">
        <f t="shared" si="0"/>
        <v>2838.4100000000003</v>
      </c>
      <c r="E26" s="11">
        <f t="shared" si="0"/>
        <v>3133.11</v>
      </c>
      <c r="F26" s="11">
        <f t="shared" si="0"/>
        <v>2659.18</v>
      </c>
      <c r="G26" s="11">
        <f t="shared" si="0"/>
        <v>10509.729999999998</v>
      </c>
      <c r="H26" s="11">
        <f t="shared" si="0"/>
        <v>2307.59</v>
      </c>
      <c r="I26" s="11">
        <f t="shared" si="0"/>
        <v>3208.25</v>
      </c>
      <c r="J26" s="11">
        <f t="shared" si="0"/>
        <v>3082.2599999999998</v>
      </c>
      <c r="K26" s="11">
        <f>SUM(K8:K25)</f>
        <v>2593.49</v>
      </c>
      <c r="L26" s="11">
        <f>SUM(L8:L25)</f>
        <v>2460.8699999999994</v>
      </c>
      <c r="M26" s="11">
        <f>SUM(M8:M25)</f>
        <v>2412.3399999999997</v>
      </c>
      <c r="N26" s="11">
        <f>SUM(N8:N25)</f>
        <v>2363.46</v>
      </c>
      <c r="O26" s="11">
        <f>SUM(C26:N26)</f>
        <v>40106.45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4:G6"/>
  <sheetViews>
    <sheetView workbookViewId="0" topLeftCell="A1">
      <selection activeCell="G5" sqref="G5:G6"/>
    </sheetView>
  </sheetViews>
  <sheetFormatPr defaultColWidth="9.140625" defaultRowHeight="15"/>
  <cols>
    <col min="1" max="1" width="18.00390625" style="0" customWidth="1"/>
    <col min="2" max="2" width="12.421875" style="0" bestFit="1" customWidth="1"/>
    <col min="4" max="4" width="16.8515625" style="0" customWidth="1"/>
    <col min="6" max="6" width="25.57421875" style="0" bestFit="1" customWidth="1"/>
    <col min="7" max="7" width="33.7109375" style="0" bestFit="1" customWidth="1"/>
  </cols>
  <sheetData>
    <row r="4" spans="1:7" ht="15">
      <c r="A4" s="48" t="s">
        <v>59</v>
      </c>
      <c r="B4" s="48"/>
      <c r="C4" s="48"/>
      <c r="D4" s="48"/>
      <c r="E4" s="48"/>
      <c r="F4" s="48"/>
      <c r="G4" s="48"/>
    </row>
    <row r="5" spans="1:7" ht="45">
      <c r="A5" s="6" t="s">
        <v>60</v>
      </c>
      <c r="B5" s="17" t="s">
        <v>2</v>
      </c>
      <c r="C5" s="17" t="s">
        <v>49</v>
      </c>
      <c r="D5" s="6" t="s">
        <v>61</v>
      </c>
      <c r="E5" s="18" t="s">
        <v>50</v>
      </c>
      <c r="F5" s="6" t="s">
        <v>71</v>
      </c>
      <c r="G5" s="24" t="s">
        <v>73</v>
      </c>
    </row>
    <row r="6" spans="1:7" ht="15">
      <c r="A6" s="13">
        <v>3621</v>
      </c>
      <c r="B6" s="13">
        <v>20271.599999999995</v>
      </c>
      <c r="C6" s="13">
        <v>15838.050000000001</v>
      </c>
      <c r="D6" s="13">
        <v>4871.7</v>
      </c>
      <c r="E6" s="13">
        <v>40106.45</v>
      </c>
      <c r="F6" s="13">
        <f>C6-E6</f>
        <v>-24268.399999999994</v>
      </c>
      <c r="G6" s="1">
        <v>-42481.34</v>
      </c>
    </row>
  </sheetData>
  <sheetProtection/>
  <mergeCells count="1">
    <mergeCell ref="A4:G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9"/>
    </sheetView>
  </sheetViews>
  <sheetFormatPr defaultColWidth="9.140625" defaultRowHeight="15"/>
  <cols>
    <col min="2" max="2" width="22.8515625" style="0" bestFit="1" customWidth="1"/>
    <col min="3" max="3" width="12.00390625" style="0" bestFit="1" customWidth="1"/>
    <col min="4" max="4" width="13.140625" style="0" bestFit="1" customWidth="1"/>
    <col min="5" max="5" width="22.00390625" style="0" bestFit="1" customWidth="1"/>
  </cols>
  <sheetData>
    <row r="1" spans="1:5" ht="15">
      <c r="A1" s="7"/>
      <c r="B1" s="7"/>
      <c r="C1" s="7"/>
      <c r="D1" s="7"/>
      <c r="E1" s="7"/>
    </row>
    <row r="2" spans="1:5" ht="15">
      <c r="A2" s="51" t="s">
        <v>74</v>
      </c>
      <c r="B2" s="51"/>
      <c r="C2" s="51"/>
      <c r="D2" s="51"/>
      <c r="E2" s="51"/>
    </row>
    <row r="3" spans="1:5" ht="15">
      <c r="A3" s="7"/>
      <c r="B3" s="7"/>
      <c r="C3" s="7"/>
      <c r="D3" s="7"/>
      <c r="E3" s="7"/>
    </row>
    <row r="4" spans="1:5" ht="15">
      <c r="A4" s="7" t="s">
        <v>78</v>
      </c>
      <c r="B4" s="7"/>
      <c r="C4" s="7"/>
      <c r="D4" s="7"/>
      <c r="E4" s="7"/>
    </row>
    <row r="5" spans="1:5" ht="15">
      <c r="A5" s="7"/>
      <c r="B5" s="7"/>
      <c r="C5" s="7"/>
      <c r="D5" s="7"/>
      <c r="E5" s="7"/>
    </row>
    <row r="6" spans="1:5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5">
      <c r="A7" s="1" t="s">
        <v>11</v>
      </c>
      <c r="B7" s="1">
        <v>4871.7</v>
      </c>
      <c r="C7" s="1">
        <v>1689.3</v>
      </c>
      <c r="D7" s="1">
        <v>2137.2</v>
      </c>
      <c r="E7" s="1">
        <v>4282.2</v>
      </c>
    </row>
    <row r="8" spans="1:5" ht="15">
      <c r="A8" s="1" t="s">
        <v>12</v>
      </c>
      <c r="B8" s="1">
        <v>4282.2</v>
      </c>
      <c r="C8" s="1">
        <v>1689.3</v>
      </c>
      <c r="D8" s="1">
        <v>908.4</v>
      </c>
      <c r="E8" s="1">
        <v>5046.55</v>
      </c>
    </row>
    <row r="9" spans="1:5" ht="15">
      <c r="A9" s="1" t="s">
        <v>13</v>
      </c>
      <c r="B9" s="1">
        <v>5046.55</v>
      </c>
      <c r="C9" s="1">
        <v>1689.3</v>
      </c>
      <c r="D9" s="1">
        <v>1406.65</v>
      </c>
      <c r="E9" s="1">
        <v>5329.2</v>
      </c>
    </row>
    <row r="10" spans="1:5" ht="15">
      <c r="A10" s="1" t="s">
        <v>14</v>
      </c>
      <c r="B10" s="1">
        <v>5329.2</v>
      </c>
      <c r="C10" s="1">
        <v>1689.3</v>
      </c>
      <c r="D10" s="1">
        <v>1343.1</v>
      </c>
      <c r="E10" s="1">
        <v>5675.4</v>
      </c>
    </row>
    <row r="11" spans="1:5" ht="15">
      <c r="A11" s="1" t="s">
        <v>15</v>
      </c>
      <c r="B11" s="1">
        <v>5675.4</v>
      </c>
      <c r="C11" s="1">
        <v>1689.3</v>
      </c>
      <c r="D11" s="1">
        <v>1316.6</v>
      </c>
      <c r="E11" s="1">
        <v>6048.1</v>
      </c>
    </row>
    <row r="12" spans="1:5" ht="15">
      <c r="A12" s="1" t="s">
        <v>16</v>
      </c>
      <c r="B12" s="1">
        <v>6048.1</v>
      </c>
      <c r="C12" s="1">
        <v>1689.3</v>
      </c>
      <c r="D12" s="1">
        <v>1156.6</v>
      </c>
      <c r="E12" s="1">
        <v>6580.8</v>
      </c>
    </row>
    <row r="13" spans="1:5" ht="15">
      <c r="A13" s="1" t="s">
        <v>17</v>
      </c>
      <c r="B13" s="1">
        <v>6580.8</v>
      </c>
      <c r="C13" s="1">
        <v>1685.3</v>
      </c>
      <c r="D13" s="1">
        <v>1931.4</v>
      </c>
      <c r="E13" s="1">
        <v>6334.8</v>
      </c>
    </row>
    <row r="14" spans="1:5" ht="15">
      <c r="A14" s="1" t="s">
        <v>5</v>
      </c>
      <c r="B14" s="1">
        <v>6334.8</v>
      </c>
      <c r="C14" s="1">
        <v>1685.4</v>
      </c>
      <c r="D14" s="1">
        <v>1050</v>
      </c>
      <c r="E14" s="1">
        <v>6970.2</v>
      </c>
    </row>
    <row r="15" spans="1:5" ht="15">
      <c r="A15" s="1" t="s">
        <v>6</v>
      </c>
      <c r="B15" s="1">
        <v>6970.2</v>
      </c>
      <c r="C15" s="1">
        <v>1685.4</v>
      </c>
      <c r="D15" s="1">
        <v>2788.5</v>
      </c>
      <c r="E15" s="1">
        <v>5867.1</v>
      </c>
    </row>
    <row r="16" spans="1:5" ht="15">
      <c r="A16" s="1" t="s">
        <v>7</v>
      </c>
      <c r="B16" s="1">
        <v>5867.1</v>
      </c>
      <c r="C16" s="1">
        <v>1685.4</v>
      </c>
      <c r="D16" s="1">
        <v>3449.7</v>
      </c>
      <c r="E16" s="1">
        <v>4102.8</v>
      </c>
    </row>
    <row r="17" spans="1:5" ht="15">
      <c r="A17" s="1" t="s">
        <v>8</v>
      </c>
      <c r="B17" s="1">
        <v>4102.8</v>
      </c>
      <c r="C17" s="1">
        <v>1685.4</v>
      </c>
      <c r="D17" s="1">
        <v>1232.7</v>
      </c>
      <c r="E17" s="1">
        <v>4555.5</v>
      </c>
    </row>
    <row r="18" spans="1:5" ht="15">
      <c r="A18" s="1" t="s">
        <v>9</v>
      </c>
      <c r="B18" s="1">
        <v>4555.5</v>
      </c>
      <c r="C18" s="1">
        <v>1685.4</v>
      </c>
      <c r="D18" s="1">
        <v>2149.5</v>
      </c>
      <c r="E18" s="1">
        <v>4091.4</v>
      </c>
    </row>
    <row r="19" spans="1:5" ht="15">
      <c r="A19" s="2" t="s">
        <v>10</v>
      </c>
      <c r="B19" s="2"/>
      <c r="C19" s="2">
        <f>SUM(C7:C18)</f>
        <v>20248.100000000002</v>
      </c>
      <c r="D19" s="2">
        <f>SUM(D7:D18)</f>
        <v>20870.350000000002</v>
      </c>
      <c r="E19" s="2">
        <v>4091.4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6"/>
  <sheetViews>
    <sheetView zoomScalePageLayoutView="0" workbookViewId="0" topLeftCell="A1">
      <selection activeCell="O6" sqref="O6"/>
    </sheetView>
  </sheetViews>
  <sheetFormatPr defaultColWidth="9.140625" defaultRowHeight="15"/>
  <cols>
    <col min="1" max="1" width="4.57421875" style="0" customWidth="1"/>
    <col min="2" max="2" width="35.28125" style="0" customWidth="1"/>
  </cols>
  <sheetData>
    <row r="1" spans="1:15" ht="15">
      <c r="A1" s="45" t="s">
        <v>75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5" ht="15">
      <c r="A2" s="3"/>
      <c r="B2" s="5"/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5</v>
      </c>
      <c r="K2" s="3" t="s">
        <v>6</v>
      </c>
      <c r="L2" s="3" t="s">
        <v>7</v>
      </c>
      <c r="M2" s="3" t="s">
        <v>8</v>
      </c>
      <c r="N2" s="4" t="s">
        <v>9</v>
      </c>
      <c r="O2" s="3" t="s">
        <v>10</v>
      </c>
    </row>
    <row r="3" spans="1:15" ht="15">
      <c r="A3" s="3">
        <v>1</v>
      </c>
      <c r="B3" s="8" t="s">
        <v>79</v>
      </c>
      <c r="C3" s="1">
        <v>2137.2</v>
      </c>
      <c r="D3" s="1">
        <v>908.4</v>
      </c>
      <c r="E3" s="1">
        <v>1406.65</v>
      </c>
      <c r="F3" s="1">
        <v>1343.1</v>
      </c>
      <c r="G3" s="1">
        <v>1316.6</v>
      </c>
      <c r="H3" s="26">
        <v>1156.6</v>
      </c>
      <c r="I3" s="26">
        <v>1931.4</v>
      </c>
      <c r="J3" s="26">
        <v>1050</v>
      </c>
      <c r="K3" s="26">
        <v>2788.5</v>
      </c>
      <c r="L3" s="26">
        <v>3449.7</v>
      </c>
      <c r="M3" s="26">
        <v>1232.7</v>
      </c>
      <c r="N3" s="27">
        <v>2149.5</v>
      </c>
      <c r="O3" s="3">
        <f>SUM(C3:N3)</f>
        <v>20870.350000000002</v>
      </c>
    </row>
    <row r="4" spans="1:15" ht="15">
      <c r="A4" s="3">
        <v>2</v>
      </c>
      <c r="B4" s="12" t="s">
        <v>27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1"/>
    </row>
    <row r="5" spans="1:15" ht="15">
      <c r="A5" s="3">
        <v>3</v>
      </c>
      <c r="B5" s="12" t="s">
        <v>29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1"/>
    </row>
    <row r="6" spans="1:15" ht="15">
      <c r="A6" s="3">
        <v>4</v>
      </c>
      <c r="B6" s="11" t="s">
        <v>48</v>
      </c>
      <c r="C6" s="11">
        <f aca="true" t="shared" si="0" ref="C6:H6">SUM(C3:C5)</f>
        <v>2137.2</v>
      </c>
      <c r="D6" s="11">
        <f t="shared" si="0"/>
        <v>908.4</v>
      </c>
      <c r="E6" s="11">
        <f t="shared" si="0"/>
        <v>1406.65</v>
      </c>
      <c r="F6" s="11">
        <f t="shared" si="0"/>
        <v>1343.1</v>
      </c>
      <c r="G6" s="11">
        <f t="shared" si="0"/>
        <v>1316.6</v>
      </c>
      <c r="H6" s="11">
        <f t="shared" si="0"/>
        <v>1156.6</v>
      </c>
      <c r="I6" s="11">
        <f>SUM(I3:I5)</f>
        <v>1931.4</v>
      </c>
      <c r="J6" s="11">
        <v>1050</v>
      </c>
      <c r="K6" s="11">
        <v>2788.5</v>
      </c>
      <c r="L6" s="11">
        <f>SUM(L3:L5)</f>
        <v>3449.7</v>
      </c>
      <c r="M6" s="11">
        <v>1232.7</v>
      </c>
      <c r="N6" s="11">
        <v>2149.5</v>
      </c>
      <c r="O6" s="11">
        <f>SUM(C6:N6)</f>
        <v>20870.350000000002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F6"/>
  <sheetViews>
    <sheetView zoomScalePageLayoutView="0" workbookViewId="0" topLeftCell="A1">
      <selection activeCell="A4" sqref="A4:F7"/>
    </sheetView>
  </sheetViews>
  <sheetFormatPr defaultColWidth="9.140625" defaultRowHeight="15"/>
  <cols>
    <col min="1" max="1" width="18.00390625" style="0" customWidth="1"/>
    <col min="2" max="2" width="12.421875" style="0" bestFit="1" customWidth="1"/>
    <col min="4" max="4" width="16.8515625" style="0" customWidth="1"/>
    <col min="6" max="6" width="25.57421875" style="0" bestFit="1" customWidth="1"/>
  </cols>
  <sheetData>
    <row r="4" spans="1:6" ht="15">
      <c r="A4" s="48" t="s">
        <v>77</v>
      </c>
      <c r="B4" s="48"/>
      <c r="C4" s="48"/>
      <c r="D4" s="48"/>
      <c r="E4" s="48"/>
      <c r="F4" s="48"/>
    </row>
    <row r="5" spans="1:6" ht="45">
      <c r="A5" s="6" t="s">
        <v>60</v>
      </c>
      <c r="B5" s="17" t="s">
        <v>2</v>
      </c>
      <c r="C5" s="17" t="s">
        <v>49</v>
      </c>
      <c r="D5" s="6" t="s">
        <v>61</v>
      </c>
      <c r="E5" s="18" t="s">
        <v>50</v>
      </c>
      <c r="F5" s="6" t="s">
        <v>76</v>
      </c>
    </row>
    <row r="6" spans="1:6" ht="15">
      <c r="A6" s="13">
        <v>4871.7</v>
      </c>
      <c r="B6" s="13">
        <v>20248.100000000002</v>
      </c>
      <c r="C6" s="13">
        <v>20870.350000000002</v>
      </c>
      <c r="D6" s="13">
        <v>4091.4</v>
      </c>
      <c r="E6" s="26">
        <v>20870.350000000002</v>
      </c>
      <c r="F6" s="13">
        <f>C6-E6</f>
        <v>0</v>
      </c>
    </row>
  </sheetData>
  <sheetProtection/>
  <mergeCells count="1"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9"/>
    </sheetView>
  </sheetViews>
  <sheetFormatPr defaultColWidth="9.140625" defaultRowHeight="15"/>
  <cols>
    <col min="2" max="2" width="22.8515625" style="0" bestFit="1" customWidth="1"/>
    <col min="3" max="3" width="12.00390625" style="0" bestFit="1" customWidth="1"/>
    <col min="4" max="4" width="13.140625" style="0" bestFit="1" customWidth="1"/>
    <col min="5" max="5" width="22.00390625" style="0" bestFit="1" customWidth="1"/>
  </cols>
  <sheetData>
    <row r="1" spans="1:5" ht="15">
      <c r="A1" s="7"/>
      <c r="B1" s="7"/>
      <c r="C1" s="7"/>
      <c r="D1" s="7"/>
      <c r="E1" s="7"/>
    </row>
    <row r="2" spans="1:5" ht="15">
      <c r="A2" s="51" t="s">
        <v>80</v>
      </c>
      <c r="B2" s="51"/>
      <c r="C2" s="51"/>
      <c r="D2" s="51"/>
      <c r="E2" s="51"/>
    </row>
    <row r="3" spans="1:5" ht="15">
      <c r="A3" s="7"/>
      <c r="B3" s="7"/>
      <c r="C3" s="7"/>
      <c r="D3" s="7"/>
      <c r="E3" s="7"/>
    </row>
    <row r="4" spans="1:5" ht="15">
      <c r="A4" s="7" t="s">
        <v>78</v>
      </c>
      <c r="B4" s="7"/>
      <c r="C4" s="7"/>
      <c r="D4" s="7"/>
      <c r="E4" s="7"/>
    </row>
    <row r="5" spans="1:5" ht="15">
      <c r="A5" s="7"/>
      <c r="B5" s="7"/>
      <c r="C5" s="7"/>
      <c r="D5" s="7"/>
      <c r="E5" s="7"/>
    </row>
    <row r="6" spans="1:5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5">
      <c r="A7" s="1" t="s">
        <v>11</v>
      </c>
      <c r="B7" s="1">
        <v>4091.4</v>
      </c>
      <c r="C7" s="1">
        <v>2247.2</v>
      </c>
      <c r="D7" s="1">
        <v>1156.5</v>
      </c>
      <c r="E7" s="1">
        <v>5182.1</v>
      </c>
    </row>
    <row r="8" spans="1:5" ht="15">
      <c r="A8" s="1" t="s">
        <v>12</v>
      </c>
      <c r="B8" s="1">
        <v>5182.1</v>
      </c>
      <c r="C8" s="1">
        <v>2247.2</v>
      </c>
      <c r="D8" s="1">
        <v>1785.6</v>
      </c>
      <c r="E8" s="1">
        <v>5643.7</v>
      </c>
    </row>
    <row r="9" spans="1:5" ht="15">
      <c r="A9" s="1" t="s">
        <v>13</v>
      </c>
      <c r="B9" s="1">
        <v>5643.7</v>
      </c>
      <c r="C9" s="1">
        <v>2247.2</v>
      </c>
      <c r="D9" s="1">
        <v>1785.6</v>
      </c>
      <c r="E9" s="1">
        <v>6105.3</v>
      </c>
    </row>
    <row r="10" spans="1:5" ht="15">
      <c r="A10" s="1" t="s">
        <v>14</v>
      </c>
      <c r="B10" s="1">
        <v>6105.3</v>
      </c>
      <c r="C10" s="1">
        <v>2247.2</v>
      </c>
      <c r="D10" s="1">
        <v>2133</v>
      </c>
      <c r="E10" s="1">
        <v>6219.5</v>
      </c>
    </row>
    <row r="11" spans="1:5" ht="15">
      <c r="A11" s="1" t="s">
        <v>15</v>
      </c>
      <c r="B11" s="1">
        <v>6219.5</v>
      </c>
      <c r="C11" s="1">
        <v>2247.2</v>
      </c>
      <c r="D11" s="1">
        <v>2248.8</v>
      </c>
      <c r="E11" s="1">
        <v>6217.9</v>
      </c>
    </row>
    <row r="12" spans="1:5" ht="15">
      <c r="A12" s="1" t="s">
        <v>16</v>
      </c>
      <c r="B12" s="1">
        <v>6217.9</v>
      </c>
      <c r="C12" s="1">
        <v>2247.2</v>
      </c>
      <c r="D12" s="1">
        <v>1542</v>
      </c>
      <c r="E12" s="1">
        <v>6923.1</v>
      </c>
    </row>
    <row r="13" spans="1:5" ht="15">
      <c r="A13" s="1" t="s">
        <v>17</v>
      </c>
      <c r="B13" s="1">
        <v>6923.1</v>
      </c>
      <c r="C13" s="1">
        <v>2247.2</v>
      </c>
      <c r="D13" s="1">
        <v>3586.5</v>
      </c>
      <c r="E13" s="1">
        <v>5583.8</v>
      </c>
    </row>
    <row r="14" spans="1:5" ht="15">
      <c r="A14" s="1" t="s">
        <v>5</v>
      </c>
      <c r="B14" s="1">
        <v>5583.8</v>
      </c>
      <c r="C14" s="1">
        <v>2247.2</v>
      </c>
      <c r="D14" s="1">
        <v>1946.1</v>
      </c>
      <c r="E14" s="1">
        <v>5884.9</v>
      </c>
    </row>
    <row r="15" spans="1:5" ht="15">
      <c r="A15" s="1" t="s">
        <v>6</v>
      </c>
      <c r="B15" s="1">
        <v>5884.9</v>
      </c>
      <c r="C15" s="1">
        <v>2247.2</v>
      </c>
      <c r="D15" s="1">
        <v>5152.86</v>
      </c>
      <c r="E15" s="1">
        <v>2979.24</v>
      </c>
    </row>
    <row r="16" spans="1:5" ht="15">
      <c r="A16" s="1" t="s">
        <v>7</v>
      </c>
      <c r="B16" s="1">
        <v>2979.24</v>
      </c>
      <c r="C16" s="1">
        <v>2247.2</v>
      </c>
      <c r="D16" s="1">
        <v>2892</v>
      </c>
      <c r="E16" s="1">
        <v>3256.44</v>
      </c>
    </row>
    <row r="17" spans="1:5" ht="15">
      <c r="A17" s="1" t="s">
        <v>8</v>
      </c>
      <c r="B17" s="1">
        <v>3256.44</v>
      </c>
      <c r="C17" s="1">
        <v>2247.2</v>
      </c>
      <c r="D17" s="1">
        <v>1601.2</v>
      </c>
      <c r="E17" s="1">
        <v>3718.2</v>
      </c>
    </row>
    <row r="18" spans="1:5" ht="15">
      <c r="A18" s="1" t="s">
        <v>9</v>
      </c>
      <c r="B18" s="1">
        <v>3718.2</v>
      </c>
      <c r="C18" s="1">
        <v>2247.2</v>
      </c>
      <c r="D18" s="1">
        <v>2527.6</v>
      </c>
      <c r="E18" s="1">
        <v>3253.24</v>
      </c>
    </row>
    <row r="19" spans="1:5" ht="15">
      <c r="A19" s="2" t="s">
        <v>10</v>
      </c>
      <c r="B19" s="2"/>
      <c r="C19" s="2">
        <f>SUM(C7:C18)</f>
        <v>26966.400000000005</v>
      </c>
      <c r="D19" s="2">
        <f>SUM(D7:D18)</f>
        <v>28357.76</v>
      </c>
      <c r="E19" s="2">
        <v>3258.24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view="pageLayout" workbookViewId="0" topLeftCell="A7">
      <selection activeCell="B20" sqref="B20"/>
    </sheetView>
  </sheetViews>
  <sheetFormatPr defaultColWidth="9.140625" defaultRowHeight="15"/>
  <cols>
    <col min="1" max="1" width="3.7109375" style="0" customWidth="1"/>
    <col min="2" max="2" width="34.00390625" style="0" customWidth="1"/>
    <col min="3" max="3" width="6.8515625" style="0" customWidth="1"/>
    <col min="4" max="4" width="8.00390625" style="0" customWidth="1"/>
    <col min="5" max="5" width="6.57421875" style="0" customWidth="1"/>
    <col min="6" max="6" width="6.8515625" style="0" customWidth="1"/>
    <col min="7" max="7" width="6.7109375" style="0" customWidth="1"/>
    <col min="8" max="8" width="6.28125" style="0" customWidth="1"/>
    <col min="9" max="9" width="6.57421875" style="0" customWidth="1"/>
    <col min="10" max="10" width="7.140625" style="0" customWidth="1"/>
    <col min="11" max="11" width="8.421875" style="0" customWidth="1"/>
    <col min="12" max="12" width="8.00390625" style="0" customWidth="1"/>
    <col min="13" max="13" width="7.7109375" style="0" customWidth="1"/>
    <col min="14" max="14" width="8.28125" style="0" customWidth="1"/>
    <col min="15" max="15" width="8.57421875" style="0" customWidth="1"/>
  </cols>
  <sheetData>
    <row r="1" spans="1:15" ht="15">
      <c r="A1" s="45" t="s">
        <v>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5" ht="15">
      <c r="A2" s="3"/>
      <c r="B2" s="1"/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</row>
    <row r="3" spans="1:15" ht="15">
      <c r="A3" s="3">
        <v>1</v>
      </c>
      <c r="B3" s="9" t="s">
        <v>23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1"/>
    </row>
    <row r="4" spans="1:15" ht="26.25">
      <c r="A4" s="3">
        <v>2</v>
      </c>
      <c r="B4" s="15" t="s">
        <v>24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1"/>
    </row>
    <row r="5" spans="1:15" ht="15">
      <c r="A5" s="3">
        <v>3</v>
      </c>
      <c r="B5" s="9" t="s">
        <v>25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1"/>
    </row>
    <row r="6" spans="1:15" ht="26.25">
      <c r="A6" s="3">
        <v>4</v>
      </c>
      <c r="B6" s="15" t="s">
        <v>26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1"/>
    </row>
    <row r="7" spans="1:15" ht="15">
      <c r="A7" s="3">
        <v>5</v>
      </c>
      <c r="B7" s="9" t="s">
        <v>25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1"/>
    </row>
    <row r="8" spans="1:15" ht="15">
      <c r="A8" s="3">
        <v>6</v>
      </c>
      <c r="B8" s="9" t="s">
        <v>27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1"/>
    </row>
    <row r="9" spans="1:15" ht="15">
      <c r="A9" s="3">
        <v>7</v>
      </c>
      <c r="B9" s="9" t="s">
        <v>28</v>
      </c>
      <c r="C9" s="9"/>
      <c r="D9" s="9"/>
      <c r="E9" s="9"/>
      <c r="F9" s="9"/>
      <c r="G9" s="9"/>
      <c r="H9" s="9"/>
      <c r="I9" s="9"/>
      <c r="J9" s="9">
        <v>62.52</v>
      </c>
      <c r="K9" s="9">
        <v>16.79</v>
      </c>
      <c r="L9" s="9">
        <v>127.11</v>
      </c>
      <c r="M9" s="9">
        <v>262.48</v>
      </c>
      <c r="N9" s="9">
        <v>80.65</v>
      </c>
      <c r="O9" s="11">
        <f>SUM(J9:N9)</f>
        <v>549.5500000000001</v>
      </c>
    </row>
    <row r="10" spans="1:15" ht="15">
      <c r="A10" s="3">
        <v>8</v>
      </c>
      <c r="B10" s="9" t="s">
        <v>29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1"/>
    </row>
    <row r="11" spans="1:15" ht="15">
      <c r="A11" s="3">
        <v>9</v>
      </c>
      <c r="B11" s="9" t="s">
        <v>30</v>
      </c>
      <c r="C11" s="9"/>
      <c r="D11" s="9"/>
      <c r="E11" s="9"/>
      <c r="F11" s="9"/>
      <c r="G11" s="9"/>
      <c r="H11" s="9"/>
      <c r="I11" s="9"/>
      <c r="J11" s="9"/>
      <c r="K11" s="9"/>
      <c r="L11" s="9">
        <v>68</v>
      </c>
      <c r="M11" s="9">
        <v>109</v>
      </c>
      <c r="N11" s="9">
        <v>34</v>
      </c>
      <c r="O11" s="11">
        <f>SUM(J11:N11)</f>
        <v>211</v>
      </c>
    </row>
    <row r="12" spans="1:15" ht="15">
      <c r="A12" s="3">
        <v>10</v>
      </c>
      <c r="B12" s="9" t="s">
        <v>31</v>
      </c>
      <c r="C12" s="9"/>
      <c r="D12" s="9"/>
      <c r="E12" s="9"/>
      <c r="F12" s="9"/>
      <c r="G12" s="9"/>
      <c r="H12" s="9"/>
      <c r="I12" s="9"/>
      <c r="J12" s="9"/>
      <c r="K12" s="9"/>
      <c r="L12" s="9">
        <v>68</v>
      </c>
      <c r="M12" s="9">
        <v>109</v>
      </c>
      <c r="N12" s="9">
        <v>34</v>
      </c>
      <c r="O12" s="11">
        <f>SUM(J12:N12)</f>
        <v>211</v>
      </c>
    </row>
    <row r="13" spans="1:15" ht="15">
      <c r="A13" s="3">
        <v>12</v>
      </c>
      <c r="B13" s="9" t="s">
        <v>46</v>
      </c>
      <c r="C13" s="9"/>
      <c r="D13" s="9"/>
      <c r="E13" s="9"/>
      <c r="F13" s="9"/>
      <c r="G13" s="9"/>
      <c r="H13" s="9"/>
      <c r="I13" s="9"/>
      <c r="J13" s="9">
        <v>131.64</v>
      </c>
      <c r="K13" s="9">
        <v>19.22</v>
      </c>
      <c r="L13" s="9">
        <v>24.28</v>
      </c>
      <c r="M13" s="9">
        <v>24.16</v>
      </c>
      <c r="N13" s="9">
        <v>30.54</v>
      </c>
      <c r="O13" s="11">
        <f>SUM(J13:N13)</f>
        <v>229.83999999999997</v>
      </c>
    </row>
    <row r="14" spans="1:15" ht="15">
      <c r="A14" s="3">
        <v>13</v>
      </c>
      <c r="B14" s="9" t="s">
        <v>32</v>
      </c>
      <c r="C14" s="9"/>
      <c r="D14" s="9"/>
      <c r="E14" s="9"/>
      <c r="F14" s="9"/>
      <c r="G14" s="9"/>
      <c r="H14" s="9"/>
      <c r="I14" s="9"/>
      <c r="J14" s="9">
        <v>542.77</v>
      </c>
      <c r="K14" s="9">
        <v>673.57</v>
      </c>
      <c r="L14" s="9">
        <v>830.19</v>
      </c>
      <c r="M14" s="9">
        <v>580.45</v>
      </c>
      <c r="N14" s="9">
        <v>764.38</v>
      </c>
      <c r="O14" s="11">
        <f>SUM(J14:N14)</f>
        <v>3391.3600000000006</v>
      </c>
    </row>
    <row r="15" spans="1:15" ht="15">
      <c r="A15" s="3">
        <v>14</v>
      </c>
      <c r="B15" s="9" t="s">
        <v>33</v>
      </c>
      <c r="C15" s="9"/>
      <c r="D15" s="9"/>
      <c r="E15" s="9"/>
      <c r="F15" s="9"/>
      <c r="G15" s="9"/>
      <c r="H15" s="9"/>
      <c r="I15" s="9"/>
      <c r="J15" s="9">
        <v>77.07</v>
      </c>
      <c r="K15" s="9">
        <v>95.65</v>
      </c>
      <c r="L15" s="9">
        <v>117.89</v>
      </c>
      <c r="M15" s="9">
        <v>82.42</v>
      </c>
      <c r="N15" s="9">
        <v>108.54</v>
      </c>
      <c r="O15" s="11">
        <f>SUM(J15:N15)</f>
        <v>481.57000000000005</v>
      </c>
    </row>
    <row r="16" spans="1:15" ht="15">
      <c r="A16" s="3">
        <v>15</v>
      </c>
      <c r="B16" s="9" t="s">
        <v>34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1"/>
    </row>
    <row r="17" spans="1:15" ht="15">
      <c r="A17" s="3">
        <v>16</v>
      </c>
      <c r="B17" s="9" t="s">
        <v>35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1"/>
    </row>
    <row r="18" spans="1:15" ht="26.25">
      <c r="A18" s="3">
        <v>17</v>
      </c>
      <c r="B18" s="15" t="s">
        <v>36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1"/>
    </row>
    <row r="19" spans="1:15" ht="26.25">
      <c r="A19" s="3">
        <v>18</v>
      </c>
      <c r="B19" s="15" t="s">
        <v>37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1"/>
    </row>
    <row r="20" spans="1:15" ht="15">
      <c r="A20" s="3">
        <v>19</v>
      </c>
      <c r="B20" s="9" t="s">
        <v>47</v>
      </c>
      <c r="C20" s="9"/>
      <c r="D20" s="9"/>
      <c r="E20" s="9"/>
      <c r="F20" s="9"/>
      <c r="G20" s="9"/>
      <c r="H20" s="9"/>
      <c r="I20" s="9"/>
      <c r="J20" s="9"/>
      <c r="K20" s="9">
        <v>7.37</v>
      </c>
      <c r="L20" s="9"/>
      <c r="M20" s="9">
        <v>0.94</v>
      </c>
      <c r="N20" s="9">
        <v>3.15</v>
      </c>
      <c r="O20" s="11">
        <f>SUM(J20:N20)</f>
        <v>11.46</v>
      </c>
    </row>
    <row r="21" spans="1:15" ht="15">
      <c r="A21" s="3">
        <v>20</v>
      </c>
      <c r="B21" s="9" t="s">
        <v>38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1"/>
    </row>
    <row r="22" spans="1:15" ht="15">
      <c r="A22" s="3">
        <v>21</v>
      </c>
      <c r="B22" s="9" t="s">
        <v>39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1"/>
    </row>
    <row r="23" spans="1:15" ht="15">
      <c r="A23" s="3">
        <v>22</v>
      </c>
      <c r="B23" s="9" t="s">
        <v>40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1"/>
    </row>
    <row r="24" spans="1:15" ht="15">
      <c r="A24" s="3">
        <v>23</v>
      </c>
      <c r="B24" s="9" t="s">
        <v>41</v>
      </c>
      <c r="C24" s="9"/>
      <c r="D24" s="9"/>
      <c r="E24" s="9"/>
      <c r="F24" s="9"/>
      <c r="G24" s="9"/>
      <c r="H24" s="9"/>
      <c r="I24" s="9"/>
      <c r="J24" s="9">
        <v>137.66</v>
      </c>
      <c r="K24" s="9">
        <v>134.32</v>
      </c>
      <c r="L24" s="9">
        <v>131.8</v>
      </c>
      <c r="M24" s="9">
        <v>226.7</v>
      </c>
      <c r="N24" s="9"/>
      <c r="O24" s="11">
        <f>SUM(J24:N24)</f>
        <v>630.48</v>
      </c>
    </row>
    <row r="25" spans="1:15" ht="12" customHeight="1">
      <c r="A25" s="3">
        <v>24</v>
      </c>
      <c r="B25" s="11" t="s">
        <v>42</v>
      </c>
      <c r="C25" s="11"/>
      <c r="D25" s="11"/>
      <c r="E25" s="11"/>
      <c r="F25" s="11"/>
      <c r="G25" s="11"/>
      <c r="H25" s="11"/>
      <c r="I25" s="11"/>
      <c r="J25" s="11">
        <f>SUM(J9:J24)</f>
        <v>951.66</v>
      </c>
      <c r="K25" s="11">
        <f>SUM(K9:K24)</f>
        <v>946.9200000000001</v>
      </c>
      <c r="L25" s="11">
        <f>SUM(L9:L24)</f>
        <v>1367.27</v>
      </c>
      <c r="M25" s="11">
        <f>SUM(M9:M24)</f>
        <v>1395.1500000000003</v>
      </c>
      <c r="N25" s="11">
        <f>SUM(N9:N24)</f>
        <v>1055.26</v>
      </c>
      <c r="O25" s="11">
        <f>SUM(J25:N25)</f>
        <v>5716.26</v>
      </c>
    </row>
  </sheetData>
  <sheetProtection/>
  <mergeCells count="1">
    <mergeCell ref="A1:O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O21"/>
    </sheetView>
  </sheetViews>
  <sheetFormatPr defaultColWidth="9.140625" defaultRowHeight="15"/>
  <cols>
    <col min="1" max="1" width="3.00390625" style="0" bestFit="1" customWidth="1"/>
    <col min="2" max="2" width="32.140625" style="0" customWidth="1"/>
  </cols>
  <sheetData>
    <row r="1" spans="1:15" ht="15">
      <c r="A1" s="45" t="s">
        <v>84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5" ht="15">
      <c r="A2" s="3"/>
      <c r="B2" s="5"/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5</v>
      </c>
      <c r="K2" s="3" t="s">
        <v>6</v>
      </c>
      <c r="L2" s="3" t="s">
        <v>7</v>
      </c>
      <c r="M2" s="3" t="s">
        <v>8</v>
      </c>
      <c r="N2" s="4" t="s">
        <v>9</v>
      </c>
      <c r="O2" s="3" t="s">
        <v>10</v>
      </c>
    </row>
    <row r="3" spans="1:15" ht="15">
      <c r="A3" s="3">
        <v>1</v>
      </c>
      <c r="B3" s="12" t="s">
        <v>27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1"/>
    </row>
    <row r="4" spans="1:15" ht="15">
      <c r="A4" s="3">
        <v>2</v>
      </c>
      <c r="B4" s="12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1"/>
    </row>
    <row r="5" spans="1:15" ht="15">
      <c r="A5" s="3">
        <v>3</v>
      </c>
      <c r="B5" s="12" t="s">
        <v>29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1"/>
    </row>
    <row r="6" spans="1:15" ht="15">
      <c r="A6" s="3">
        <v>4</v>
      </c>
      <c r="B6" s="12" t="s">
        <v>30</v>
      </c>
      <c r="C6" s="9">
        <v>70</v>
      </c>
      <c r="D6" s="9">
        <v>108</v>
      </c>
      <c r="E6" s="9">
        <v>108</v>
      </c>
      <c r="F6" s="9">
        <v>107</v>
      </c>
      <c r="G6" s="9">
        <v>113</v>
      </c>
      <c r="H6" s="9">
        <v>78</v>
      </c>
      <c r="I6" s="9">
        <v>180</v>
      </c>
      <c r="J6" s="9">
        <v>98</v>
      </c>
      <c r="K6" s="9">
        <v>258</v>
      </c>
      <c r="L6" s="9">
        <v>145</v>
      </c>
      <c r="M6" s="9">
        <v>81</v>
      </c>
      <c r="N6" s="10">
        <v>127</v>
      </c>
      <c r="O6" s="11">
        <f>SUM(C6:N6)</f>
        <v>1473</v>
      </c>
    </row>
    <row r="7" spans="1:15" ht="15">
      <c r="A7" s="3">
        <v>5</v>
      </c>
      <c r="B7" s="12" t="s">
        <v>31</v>
      </c>
      <c r="C7" s="9">
        <v>70</v>
      </c>
      <c r="D7" s="9">
        <v>108</v>
      </c>
      <c r="E7" s="9">
        <v>108</v>
      </c>
      <c r="F7" s="9">
        <v>128</v>
      </c>
      <c r="G7" s="9">
        <v>135</v>
      </c>
      <c r="H7" s="9">
        <v>93</v>
      </c>
      <c r="I7" s="9">
        <v>216</v>
      </c>
      <c r="J7" s="9">
        <v>117</v>
      </c>
      <c r="K7" s="9">
        <v>310</v>
      </c>
      <c r="L7" s="9">
        <v>174</v>
      </c>
      <c r="M7" s="9">
        <v>97</v>
      </c>
      <c r="N7" s="10">
        <v>152</v>
      </c>
      <c r="O7" s="11">
        <f>SUM(C7:N7)</f>
        <v>1708</v>
      </c>
    </row>
    <row r="8" spans="1:15" ht="15">
      <c r="A8" s="3">
        <v>6</v>
      </c>
      <c r="B8" s="12" t="s">
        <v>46</v>
      </c>
      <c r="C8" s="9">
        <v>30.22</v>
      </c>
      <c r="D8" s="9">
        <v>24.72</v>
      </c>
      <c r="E8" s="9">
        <v>23.5</v>
      </c>
      <c r="F8" s="9">
        <v>36.44</v>
      </c>
      <c r="G8" s="9">
        <v>25.45</v>
      </c>
      <c r="H8" s="9">
        <v>22.11</v>
      </c>
      <c r="I8" s="9">
        <v>26.46</v>
      </c>
      <c r="J8" s="9">
        <v>34.32</v>
      </c>
      <c r="K8" s="9">
        <v>58.42</v>
      </c>
      <c r="L8" s="9">
        <v>40.48</v>
      </c>
      <c r="M8" s="9">
        <v>29.59</v>
      </c>
      <c r="N8" s="10">
        <v>27.38</v>
      </c>
      <c r="O8" s="11">
        <f>SUM(C8:N8)</f>
        <v>379.09</v>
      </c>
    </row>
    <row r="9" spans="1:15" ht="15">
      <c r="A9" s="3">
        <v>7</v>
      </c>
      <c r="B9" s="12" t="s">
        <v>32</v>
      </c>
      <c r="C9" s="9">
        <v>1239.38</v>
      </c>
      <c r="D9" s="9">
        <v>973.46</v>
      </c>
      <c r="E9" s="9">
        <v>1023.18</v>
      </c>
      <c r="F9" s="9">
        <v>1265.68</v>
      </c>
      <c r="G9" s="9">
        <v>1265.68</v>
      </c>
      <c r="H9" s="9">
        <v>1249.73</v>
      </c>
      <c r="I9" s="9">
        <v>1367.83</v>
      </c>
      <c r="J9" s="9">
        <v>1468.82</v>
      </c>
      <c r="K9" s="9">
        <v>1313.01</v>
      </c>
      <c r="L9" s="9">
        <v>1279.79</v>
      </c>
      <c r="M9" s="9">
        <v>1310.95</v>
      </c>
      <c r="N9" s="10">
        <v>1379.86</v>
      </c>
      <c r="O9" s="11">
        <f>SUM(C9:N9)</f>
        <v>15137.370000000003</v>
      </c>
    </row>
    <row r="10" spans="1:15" ht="15">
      <c r="A10" s="3">
        <v>8</v>
      </c>
      <c r="B10" s="12" t="s">
        <v>33</v>
      </c>
      <c r="C10" s="9">
        <v>251.59</v>
      </c>
      <c r="D10" s="9">
        <v>197.61</v>
      </c>
      <c r="E10" s="9">
        <v>207.7</v>
      </c>
      <c r="F10" s="9">
        <v>256.93</v>
      </c>
      <c r="G10" s="9">
        <v>256.93</v>
      </c>
      <c r="H10" s="9">
        <v>253.69</v>
      </c>
      <c r="I10" s="9">
        <v>277.66</v>
      </c>
      <c r="J10" s="9">
        <v>298.17</v>
      </c>
      <c r="K10" s="9">
        <v>266.54</v>
      </c>
      <c r="L10" s="9">
        <v>259.79</v>
      </c>
      <c r="M10" s="9">
        <v>266.12</v>
      </c>
      <c r="N10" s="10">
        <v>280.11</v>
      </c>
      <c r="O10" s="11">
        <f>SUM(C10:N10)</f>
        <v>3072.8400000000006</v>
      </c>
    </row>
    <row r="11" spans="1:15" ht="15">
      <c r="A11" s="3">
        <v>9</v>
      </c>
      <c r="B11" s="12" t="s">
        <v>34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  <c r="O11" s="11"/>
    </row>
    <row r="12" spans="1:15" ht="15">
      <c r="A12" s="3">
        <v>10</v>
      </c>
      <c r="B12" s="12" t="s">
        <v>35</v>
      </c>
      <c r="C12" s="9">
        <v>48.61</v>
      </c>
      <c r="D12" s="9">
        <v>48.61</v>
      </c>
      <c r="E12" s="9"/>
      <c r="F12" s="9">
        <v>145.83</v>
      </c>
      <c r="G12" s="9">
        <v>32.77</v>
      </c>
      <c r="H12" s="9"/>
      <c r="I12" s="9">
        <v>45.54</v>
      </c>
      <c r="J12" s="9"/>
      <c r="K12" s="9"/>
      <c r="L12" s="9">
        <v>47.87</v>
      </c>
      <c r="M12" s="9">
        <v>47.87</v>
      </c>
      <c r="N12" s="10">
        <v>46.75</v>
      </c>
      <c r="O12" s="11">
        <f>SUM(C12:N12)</f>
        <v>463.85</v>
      </c>
    </row>
    <row r="13" spans="1:15" ht="26.25">
      <c r="A13" s="3">
        <v>12</v>
      </c>
      <c r="B13" s="12" t="s">
        <v>36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  <c r="O13" s="11"/>
    </row>
    <row r="14" spans="1:15" ht="26.25">
      <c r="A14" s="3">
        <v>13</v>
      </c>
      <c r="B14" s="12" t="s">
        <v>37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11"/>
    </row>
    <row r="15" spans="1:15" ht="15">
      <c r="A15" s="3">
        <v>14</v>
      </c>
      <c r="B15" s="12" t="s">
        <v>47</v>
      </c>
      <c r="C15" s="9">
        <v>5.55</v>
      </c>
      <c r="D15" s="9">
        <v>416.67</v>
      </c>
      <c r="E15" s="9">
        <v>50.69</v>
      </c>
      <c r="F15" s="9">
        <v>75.69</v>
      </c>
      <c r="G15" s="9">
        <v>65.97</v>
      </c>
      <c r="H15" s="9"/>
      <c r="I15" s="9">
        <v>61.81</v>
      </c>
      <c r="J15" s="9">
        <v>121.74</v>
      </c>
      <c r="K15" s="9"/>
      <c r="L15" s="9">
        <v>26.67</v>
      </c>
      <c r="M15" s="9">
        <v>263.33</v>
      </c>
      <c r="N15" s="10">
        <v>36.73</v>
      </c>
      <c r="O15" s="11">
        <f>SUM(C15:N15)</f>
        <v>1124.8500000000001</v>
      </c>
    </row>
    <row r="16" spans="1:15" ht="15">
      <c r="A16" s="3">
        <v>15</v>
      </c>
      <c r="B16" s="12" t="s">
        <v>38</v>
      </c>
      <c r="C16" s="9">
        <v>33.33</v>
      </c>
      <c r="D16" s="9">
        <v>16.66</v>
      </c>
      <c r="E16" s="9">
        <v>16.66</v>
      </c>
      <c r="F16" s="9">
        <v>16.66</v>
      </c>
      <c r="G16" s="9">
        <v>16.66</v>
      </c>
      <c r="H16" s="9">
        <v>14.91</v>
      </c>
      <c r="I16" s="9">
        <v>7.8</v>
      </c>
      <c r="J16" s="9">
        <v>16.41</v>
      </c>
      <c r="K16" s="9">
        <v>16.41</v>
      </c>
      <c r="L16" s="9">
        <v>16.41</v>
      </c>
      <c r="M16" s="9">
        <v>16.41</v>
      </c>
      <c r="N16" s="10">
        <v>16.03</v>
      </c>
      <c r="O16" s="11">
        <f>SUM(C16:N16)</f>
        <v>204.34999999999997</v>
      </c>
    </row>
    <row r="17" spans="1:15" ht="15">
      <c r="A17" s="3">
        <v>16</v>
      </c>
      <c r="B17" s="12" t="s">
        <v>72</v>
      </c>
      <c r="C17" s="9">
        <v>138.89</v>
      </c>
      <c r="D17" s="9">
        <v>69.44</v>
      </c>
      <c r="E17" s="9">
        <v>69.44</v>
      </c>
      <c r="F17" s="9">
        <v>138.89</v>
      </c>
      <c r="G17" s="9"/>
      <c r="H17" s="9"/>
      <c r="I17" s="9"/>
      <c r="J17" s="9"/>
      <c r="K17" s="9"/>
      <c r="L17" s="9"/>
      <c r="M17" s="9"/>
      <c r="N17" s="10"/>
      <c r="O17" s="11">
        <f>SUM(C17:N17)</f>
        <v>416.65999999999997</v>
      </c>
    </row>
    <row r="18" spans="1:15" ht="15">
      <c r="A18" s="3">
        <v>17</v>
      </c>
      <c r="B18" s="12" t="s">
        <v>83</v>
      </c>
      <c r="C18" s="9">
        <v>27.77</v>
      </c>
      <c r="D18" s="9">
        <v>27.77</v>
      </c>
      <c r="E18" s="9"/>
      <c r="F18" s="9">
        <v>55.55</v>
      </c>
      <c r="G18" s="9">
        <v>83.33</v>
      </c>
      <c r="H18" s="9"/>
      <c r="I18" s="9">
        <v>26.02</v>
      </c>
      <c r="J18" s="9"/>
      <c r="K18" s="9"/>
      <c r="L18" s="9">
        <v>54.71</v>
      </c>
      <c r="M18" s="9"/>
      <c r="N18" s="10"/>
      <c r="O18" s="11">
        <f>SUM(C18:N18)</f>
        <v>275.15000000000003</v>
      </c>
    </row>
    <row r="19" spans="1:15" ht="15">
      <c r="A19" s="3">
        <v>18</v>
      </c>
      <c r="B19" s="12" t="s">
        <v>40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/>
      <c r="O19" s="11"/>
    </row>
    <row r="20" spans="1:15" ht="15">
      <c r="A20" s="3">
        <v>19</v>
      </c>
      <c r="B20" s="12" t="s">
        <v>41</v>
      </c>
      <c r="C20" s="9">
        <v>138.89</v>
      </c>
      <c r="D20" s="9">
        <v>138.89</v>
      </c>
      <c r="E20" s="9">
        <v>138.89</v>
      </c>
      <c r="F20" s="9">
        <v>138.89</v>
      </c>
      <c r="G20" s="9"/>
      <c r="H20" s="9">
        <v>352.95</v>
      </c>
      <c r="I20" s="9">
        <v>184.79</v>
      </c>
      <c r="J20" s="9">
        <v>388.49</v>
      </c>
      <c r="K20" s="9"/>
      <c r="L20" s="9">
        <v>194.24</v>
      </c>
      <c r="M20" s="9"/>
      <c r="N20" s="10"/>
      <c r="O20" s="11">
        <f>SUM(C20:N20)</f>
        <v>1676.03</v>
      </c>
    </row>
    <row r="21" spans="1:15" ht="15">
      <c r="A21" s="3">
        <v>20</v>
      </c>
      <c r="B21" s="11" t="s">
        <v>48</v>
      </c>
      <c r="C21" s="11">
        <f aca="true" t="shared" si="0" ref="C21:H21">SUM(C6:C20)</f>
        <v>2054.2299999999996</v>
      </c>
      <c r="D21" s="11">
        <f t="shared" si="0"/>
        <v>2129.83</v>
      </c>
      <c r="E21" s="11">
        <f t="shared" si="0"/>
        <v>1746.06</v>
      </c>
      <c r="F21" s="11">
        <f t="shared" si="0"/>
        <v>2365.5600000000004</v>
      </c>
      <c r="G21" s="11">
        <f t="shared" si="0"/>
        <v>1994.7900000000002</v>
      </c>
      <c r="H21" s="11">
        <f t="shared" si="0"/>
        <v>2064.3900000000003</v>
      </c>
      <c r="I21" s="11">
        <f aca="true" t="shared" si="1" ref="I21:N21">SUM(I6:I20)</f>
        <v>2393.91</v>
      </c>
      <c r="J21" s="11">
        <f t="shared" si="1"/>
        <v>2542.95</v>
      </c>
      <c r="K21" s="11">
        <f t="shared" si="1"/>
        <v>2222.3799999999997</v>
      </c>
      <c r="L21" s="11">
        <f t="shared" si="1"/>
        <v>2238.96</v>
      </c>
      <c r="M21" s="11">
        <f t="shared" si="1"/>
        <v>2112.2699999999995</v>
      </c>
      <c r="N21" s="16">
        <f t="shared" si="1"/>
        <v>2065.86</v>
      </c>
      <c r="O21" s="11">
        <f>SUM(C21:N21)</f>
        <v>25931.190000000002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F6"/>
  <sheetViews>
    <sheetView zoomScalePageLayoutView="0" workbookViewId="0" topLeftCell="A1">
      <selection activeCell="A1" sqref="A1:F6"/>
    </sheetView>
  </sheetViews>
  <sheetFormatPr defaultColWidth="9.140625" defaultRowHeight="15"/>
  <cols>
    <col min="1" max="1" width="18.57421875" style="0" customWidth="1"/>
    <col min="2" max="2" width="12.421875" style="0" bestFit="1" customWidth="1"/>
    <col min="4" max="4" width="18.00390625" style="0" customWidth="1"/>
    <col min="6" max="7" width="17.140625" style="0" customWidth="1"/>
  </cols>
  <sheetData>
    <row r="4" spans="1:6" ht="15">
      <c r="A4" s="48" t="s">
        <v>81</v>
      </c>
      <c r="B4" s="48"/>
      <c r="C4" s="48"/>
      <c r="D4" s="48"/>
      <c r="E4" s="48"/>
      <c r="F4" s="48"/>
    </row>
    <row r="5" spans="1:6" ht="45">
      <c r="A5" s="6" t="s">
        <v>60</v>
      </c>
      <c r="B5" s="17" t="s">
        <v>2</v>
      </c>
      <c r="C5" s="17" t="s">
        <v>49</v>
      </c>
      <c r="D5" s="6" t="s">
        <v>61</v>
      </c>
      <c r="E5" s="18" t="s">
        <v>50</v>
      </c>
      <c r="F5" s="6" t="s">
        <v>82</v>
      </c>
    </row>
    <row r="6" spans="1:6" ht="15">
      <c r="A6" s="13">
        <v>4091.4</v>
      </c>
      <c r="B6" s="13">
        <v>26966.400000000005</v>
      </c>
      <c r="C6" s="13">
        <v>28357.76</v>
      </c>
      <c r="D6" s="13">
        <v>3258.24</v>
      </c>
      <c r="E6" s="26">
        <v>25931.190000000002</v>
      </c>
      <c r="F6" s="13">
        <f>C6-E6</f>
        <v>2426.569999999996</v>
      </c>
    </row>
  </sheetData>
  <sheetProtection/>
  <mergeCells count="1"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L28" sqref="L28"/>
    </sheetView>
  </sheetViews>
  <sheetFormatPr defaultColWidth="9.140625" defaultRowHeight="15"/>
  <cols>
    <col min="2" max="2" width="22.8515625" style="0" bestFit="1" customWidth="1"/>
    <col min="3" max="3" width="12.00390625" style="0" bestFit="1" customWidth="1"/>
    <col min="4" max="4" width="13.140625" style="0" bestFit="1" customWidth="1"/>
    <col min="5" max="5" width="22.00390625" style="0" bestFit="1" customWidth="1"/>
  </cols>
  <sheetData>
    <row r="1" spans="1:5" ht="15">
      <c r="A1" s="7"/>
      <c r="B1" s="7"/>
      <c r="C1" s="7"/>
      <c r="D1" s="7"/>
      <c r="E1" s="7"/>
    </row>
    <row r="2" spans="1:5" ht="15">
      <c r="A2" s="51" t="s">
        <v>85</v>
      </c>
      <c r="B2" s="51"/>
      <c r="C2" s="51"/>
      <c r="D2" s="51"/>
      <c r="E2" s="51"/>
    </row>
    <row r="3" spans="1:5" ht="15">
      <c r="A3" s="7"/>
      <c r="B3" s="7"/>
      <c r="C3" s="7"/>
      <c r="D3" s="7"/>
      <c r="E3" s="7"/>
    </row>
    <row r="4" spans="1:5" ht="15">
      <c r="A4" s="7" t="s">
        <v>78</v>
      </c>
      <c r="B4" s="7"/>
      <c r="C4" s="7"/>
      <c r="D4" s="7"/>
      <c r="E4" s="7"/>
    </row>
    <row r="5" spans="1:5" ht="15">
      <c r="A5" s="7"/>
      <c r="B5" s="7"/>
      <c r="C5" s="7"/>
      <c r="D5" s="7"/>
      <c r="E5" s="7"/>
    </row>
    <row r="6" spans="1:5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5">
      <c r="A7" s="1" t="s">
        <v>11</v>
      </c>
      <c r="B7" s="1">
        <v>3253.24</v>
      </c>
      <c r="C7" s="1">
        <v>2809</v>
      </c>
      <c r="D7" s="1">
        <v>1601.2</v>
      </c>
      <c r="E7" s="1">
        <v>4230.54</v>
      </c>
    </row>
    <row r="8" spans="1:5" ht="15">
      <c r="A8" s="1" t="s">
        <v>12</v>
      </c>
      <c r="B8" s="1">
        <v>4230.54</v>
      </c>
      <c r="C8" s="1">
        <v>2809</v>
      </c>
      <c r="D8" s="1">
        <v>1824</v>
      </c>
      <c r="E8" s="1">
        <v>4985.04</v>
      </c>
    </row>
    <row r="9" spans="1:5" ht="15">
      <c r="A9" s="1" t="s">
        <v>13</v>
      </c>
      <c r="B9" s="1">
        <v>4985.04</v>
      </c>
      <c r="C9" s="1">
        <v>2809</v>
      </c>
      <c r="D9" s="1">
        <v>3587.84</v>
      </c>
      <c r="E9" s="1">
        <v>4114</v>
      </c>
    </row>
    <row r="10" spans="1:5" ht="15">
      <c r="A10" s="1" t="s">
        <v>14</v>
      </c>
      <c r="B10" s="1">
        <v>4114</v>
      </c>
      <c r="C10" s="1">
        <v>2809</v>
      </c>
      <c r="D10" s="1">
        <v>2782.3</v>
      </c>
      <c r="E10" s="1">
        <v>4140.7</v>
      </c>
    </row>
    <row r="11" spans="1:5" ht="15">
      <c r="A11" s="1" t="s">
        <v>15</v>
      </c>
      <c r="B11" s="1">
        <v>4140.7</v>
      </c>
      <c r="C11" s="1">
        <v>2809</v>
      </c>
      <c r="D11" s="1">
        <v>3561.7</v>
      </c>
      <c r="E11" s="1">
        <v>3388</v>
      </c>
    </row>
    <row r="12" spans="1:5" ht="15">
      <c r="A12" s="1" t="s">
        <v>16</v>
      </c>
      <c r="B12" s="1">
        <v>3388</v>
      </c>
      <c r="C12" s="1">
        <v>2809</v>
      </c>
      <c r="D12" s="1">
        <v>2519.5</v>
      </c>
      <c r="E12" s="1">
        <v>3677.5</v>
      </c>
    </row>
    <row r="13" spans="1:5" ht="15">
      <c r="A13" s="1" t="s">
        <v>17</v>
      </c>
      <c r="B13" s="1">
        <v>3677.5</v>
      </c>
      <c r="C13" s="1">
        <v>2809</v>
      </c>
      <c r="D13" s="1">
        <v>3155</v>
      </c>
      <c r="E13" s="1">
        <v>3331.5</v>
      </c>
    </row>
    <row r="14" spans="1:5" ht="15">
      <c r="A14" s="1" t="s">
        <v>5</v>
      </c>
      <c r="B14" s="1">
        <v>3331.5</v>
      </c>
      <c r="C14" s="1">
        <v>2809</v>
      </c>
      <c r="D14" s="1">
        <v>2765.3</v>
      </c>
      <c r="E14" s="1">
        <v>3375.2</v>
      </c>
    </row>
    <row r="15" spans="1:5" ht="15">
      <c r="A15" s="1" t="s">
        <v>6</v>
      </c>
      <c r="B15" s="1">
        <v>3375.2</v>
      </c>
      <c r="C15" s="1">
        <v>2809</v>
      </c>
      <c r="D15" s="1">
        <v>3087.7</v>
      </c>
      <c r="E15" s="1">
        <v>3096.5</v>
      </c>
    </row>
    <row r="16" spans="1:5" ht="15">
      <c r="A16" s="1" t="s">
        <v>7</v>
      </c>
      <c r="B16" s="1">
        <v>3096.5</v>
      </c>
      <c r="C16" s="1">
        <v>2820</v>
      </c>
      <c r="D16" s="1">
        <v>3500.5</v>
      </c>
      <c r="E16" s="1">
        <v>2877</v>
      </c>
    </row>
    <row r="17" spans="1:5" ht="15">
      <c r="A17" s="1" t="s">
        <v>8</v>
      </c>
      <c r="B17" s="1">
        <v>2877</v>
      </c>
      <c r="C17" s="1">
        <v>2820</v>
      </c>
      <c r="D17" s="1">
        <v>2289</v>
      </c>
      <c r="E17" s="1">
        <v>3177.5</v>
      </c>
    </row>
    <row r="18" spans="1:5" ht="15">
      <c r="A18" s="1" t="s">
        <v>9</v>
      </c>
      <c r="B18" s="1">
        <v>3177.5</v>
      </c>
      <c r="C18" s="1">
        <v>2820</v>
      </c>
      <c r="D18" s="1">
        <v>2890</v>
      </c>
      <c r="E18" s="1">
        <v>2877</v>
      </c>
    </row>
    <row r="19" spans="1:5" ht="15">
      <c r="A19" s="2" t="s">
        <v>10</v>
      </c>
      <c r="B19" s="2"/>
      <c r="C19" s="2">
        <f>SUM(C7:C18)</f>
        <v>33741</v>
      </c>
      <c r="D19" s="2">
        <f>SUM(D7:D18)</f>
        <v>33564.04</v>
      </c>
      <c r="E19" s="2">
        <v>2877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:O19"/>
    </sheetView>
  </sheetViews>
  <sheetFormatPr defaultColWidth="9.140625" defaultRowHeight="15"/>
  <cols>
    <col min="1" max="1" width="3.00390625" style="0" bestFit="1" customWidth="1"/>
    <col min="2" max="2" width="30.421875" style="0" customWidth="1"/>
  </cols>
  <sheetData>
    <row r="1" spans="1:15" ht="15">
      <c r="A1" s="45" t="s">
        <v>86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5" ht="15">
      <c r="A2" s="3"/>
      <c r="B2" s="5"/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5</v>
      </c>
      <c r="K2" s="3" t="s">
        <v>6</v>
      </c>
      <c r="L2" s="3" t="s">
        <v>7</v>
      </c>
      <c r="M2" s="3" t="s">
        <v>8</v>
      </c>
      <c r="N2" s="4" t="s">
        <v>9</v>
      </c>
      <c r="O2" s="3" t="s">
        <v>10</v>
      </c>
    </row>
    <row r="3" spans="1:15" ht="15">
      <c r="A3" s="3">
        <v>1</v>
      </c>
      <c r="B3" s="12" t="s">
        <v>27</v>
      </c>
      <c r="C3" s="9"/>
      <c r="D3" s="9"/>
      <c r="E3" s="9"/>
      <c r="F3" s="9">
        <v>158.39</v>
      </c>
      <c r="G3" s="9"/>
      <c r="H3" s="9"/>
      <c r="I3" s="9"/>
      <c r="J3" s="9"/>
      <c r="K3" s="9"/>
      <c r="L3" s="9"/>
      <c r="M3" s="9"/>
      <c r="N3" s="10"/>
      <c r="O3" s="11">
        <f>SUM(C3:N3)</f>
        <v>158.39</v>
      </c>
    </row>
    <row r="4" spans="1:15" ht="15">
      <c r="A4" s="3">
        <v>2</v>
      </c>
      <c r="B4" s="12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1"/>
    </row>
    <row r="5" spans="1:15" ht="15">
      <c r="A5" s="3">
        <v>3</v>
      </c>
      <c r="B5" s="12" t="s">
        <v>29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1"/>
    </row>
    <row r="6" spans="1:15" ht="15">
      <c r="A6" s="3">
        <v>4</v>
      </c>
      <c r="B6" s="12" t="s">
        <v>30</v>
      </c>
      <c r="C6" s="9">
        <v>81</v>
      </c>
      <c r="D6" s="9">
        <v>92</v>
      </c>
      <c r="E6" s="9">
        <v>180</v>
      </c>
      <c r="F6" s="9">
        <v>140</v>
      </c>
      <c r="G6" s="9">
        <v>179</v>
      </c>
      <c r="H6" s="9">
        <v>126</v>
      </c>
      <c r="I6" s="9">
        <v>158</v>
      </c>
      <c r="J6" s="9">
        <v>140</v>
      </c>
      <c r="K6" s="9">
        <v>155</v>
      </c>
      <c r="L6" s="9">
        <v>176</v>
      </c>
      <c r="M6" s="9">
        <v>115</v>
      </c>
      <c r="N6" s="10">
        <v>145</v>
      </c>
      <c r="O6" s="11">
        <f>SUM(C6:N6)</f>
        <v>1687</v>
      </c>
    </row>
    <row r="7" spans="1:15" ht="15">
      <c r="A7" s="3">
        <v>5</v>
      </c>
      <c r="B7" s="12" t="s">
        <v>31</v>
      </c>
      <c r="C7" s="9">
        <v>97</v>
      </c>
      <c r="D7" s="9">
        <v>110</v>
      </c>
      <c r="E7" s="9">
        <v>216</v>
      </c>
      <c r="F7" s="9">
        <v>167</v>
      </c>
      <c r="G7" s="9">
        <v>214</v>
      </c>
      <c r="H7" s="9">
        <v>152</v>
      </c>
      <c r="I7" s="9">
        <v>190</v>
      </c>
      <c r="J7" s="9">
        <v>166</v>
      </c>
      <c r="K7" s="9">
        <v>186</v>
      </c>
      <c r="L7" s="9">
        <v>211</v>
      </c>
      <c r="M7" s="9">
        <v>138</v>
      </c>
      <c r="N7" s="10">
        <v>174</v>
      </c>
      <c r="O7" s="11">
        <f>SUM(C7:N7)</f>
        <v>2021</v>
      </c>
    </row>
    <row r="8" spans="1:15" ht="15">
      <c r="A8" s="3">
        <v>6</v>
      </c>
      <c r="B8" s="12" t="s">
        <v>46</v>
      </c>
      <c r="C8" s="9">
        <v>26.46</v>
      </c>
      <c r="D8" s="9">
        <v>29.37</v>
      </c>
      <c r="E8" s="9">
        <v>35.53</v>
      </c>
      <c r="F8" s="9">
        <v>35.26</v>
      </c>
      <c r="G8" s="9">
        <v>33.82</v>
      </c>
      <c r="H8" s="9">
        <v>32.41</v>
      </c>
      <c r="I8" s="9">
        <v>36.34</v>
      </c>
      <c r="J8" s="9">
        <v>33.28</v>
      </c>
      <c r="K8" s="9">
        <v>33.34</v>
      </c>
      <c r="L8" s="9">
        <v>32.25</v>
      </c>
      <c r="M8" s="9">
        <v>44.25</v>
      </c>
      <c r="N8" s="10">
        <v>42.23</v>
      </c>
      <c r="O8" s="11">
        <f>SUM(C8:N8)</f>
        <v>414.5400000000001</v>
      </c>
    </row>
    <row r="9" spans="1:15" ht="15">
      <c r="A9" s="3">
        <v>7</v>
      </c>
      <c r="B9" s="12" t="s">
        <v>32</v>
      </c>
      <c r="C9" s="9">
        <v>1214.61</v>
      </c>
      <c r="D9" s="9">
        <v>1214.61</v>
      </c>
      <c r="E9" s="9">
        <v>1308.11</v>
      </c>
      <c r="F9" s="9">
        <v>1214.61</v>
      </c>
      <c r="G9" s="9">
        <v>1308.82</v>
      </c>
      <c r="H9" s="9">
        <v>1491.43</v>
      </c>
      <c r="I9" s="9">
        <v>1245.44</v>
      </c>
      <c r="J9" s="9">
        <v>1261.43</v>
      </c>
      <c r="K9" s="9">
        <v>951.46</v>
      </c>
      <c r="L9" s="9">
        <v>1513.54</v>
      </c>
      <c r="M9" s="9">
        <v>1361.32</v>
      </c>
      <c r="N9" s="10">
        <v>1296.79</v>
      </c>
      <c r="O9" s="11">
        <f>SUM(C9:N9)</f>
        <v>15382.170000000002</v>
      </c>
    </row>
    <row r="10" spans="1:15" ht="15">
      <c r="A10" s="3">
        <v>8</v>
      </c>
      <c r="B10" s="12" t="s">
        <v>33</v>
      </c>
      <c r="C10" s="9">
        <v>246.57</v>
      </c>
      <c r="D10" s="9">
        <v>246.57</v>
      </c>
      <c r="E10" s="9">
        <v>265.55</v>
      </c>
      <c r="F10" s="9">
        <v>246.57</v>
      </c>
      <c r="G10" s="9">
        <v>265.69</v>
      </c>
      <c r="H10" s="9">
        <v>302.76</v>
      </c>
      <c r="I10" s="9">
        <v>252.83</v>
      </c>
      <c r="J10" s="9">
        <v>256.07</v>
      </c>
      <c r="K10" s="9">
        <v>193.15</v>
      </c>
      <c r="L10" s="9">
        <v>307.25</v>
      </c>
      <c r="M10" s="9">
        <v>276.35</v>
      </c>
      <c r="N10" s="10">
        <v>263.25</v>
      </c>
      <c r="O10" s="11">
        <f>SUM(C10:N10)</f>
        <v>3122.61</v>
      </c>
    </row>
    <row r="11" spans="1:15" ht="15">
      <c r="A11" s="3">
        <v>9</v>
      </c>
      <c r="B11" s="12" t="s">
        <v>34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  <c r="O11" s="11"/>
    </row>
    <row r="12" spans="1:15" ht="15">
      <c r="A12" s="3">
        <v>10</v>
      </c>
      <c r="B12" s="12" t="s">
        <v>35</v>
      </c>
      <c r="C12" s="9">
        <v>46.75</v>
      </c>
      <c r="D12" s="9">
        <v>46.75</v>
      </c>
      <c r="E12" s="9"/>
      <c r="F12" s="9">
        <v>33.39</v>
      </c>
      <c r="G12" s="9">
        <v>46.75</v>
      </c>
      <c r="H12" s="9"/>
      <c r="I12" s="9">
        <v>46.75</v>
      </c>
      <c r="J12" s="9"/>
      <c r="K12" s="9">
        <v>45.75</v>
      </c>
      <c r="L12" s="9"/>
      <c r="M12" s="9">
        <v>91.51</v>
      </c>
      <c r="N12" s="10">
        <v>89.76</v>
      </c>
      <c r="O12" s="11">
        <f>SUM(C12:N12)</f>
        <v>447.40999999999997</v>
      </c>
    </row>
    <row r="13" spans="1:15" ht="26.25">
      <c r="A13" s="3">
        <v>11</v>
      </c>
      <c r="B13" s="12" t="s">
        <v>36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  <c r="O13" s="11"/>
    </row>
    <row r="14" spans="1:15" ht="26.25">
      <c r="A14" s="3">
        <v>12</v>
      </c>
      <c r="B14" s="12" t="s">
        <v>37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11"/>
    </row>
    <row r="15" spans="1:15" ht="15">
      <c r="A15" s="3">
        <v>13</v>
      </c>
      <c r="B15" s="12" t="s">
        <v>47</v>
      </c>
      <c r="C15" s="9">
        <v>24.04</v>
      </c>
      <c r="D15" s="9">
        <v>39.88</v>
      </c>
      <c r="E15" s="9">
        <v>146.93</v>
      </c>
      <c r="F15" s="9">
        <v>384.04</v>
      </c>
      <c r="G15" s="9"/>
      <c r="H15" s="9"/>
      <c r="I15" s="9">
        <v>110.2</v>
      </c>
      <c r="J15" s="9">
        <v>45.41</v>
      </c>
      <c r="K15" s="9">
        <v>104.59</v>
      </c>
      <c r="L15" s="9"/>
      <c r="M15" s="9">
        <v>15.68</v>
      </c>
      <c r="N15" s="10">
        <v>124.38</v>
      </c>
      <c r="O15" s="11">
        <f>SUM(C15:N15)</f>
        <v>995.1500000000001</v>
      </c>
    </row>
    <row r="16" spans="1:15" ht="15">
      <c r="A16" s="3">
        <v>14</v>
      </c>
      <c r="B16" s="12" t="s">
        <v>38</v>
      </c>
      <c r="C16" s="9">
        <v>16.03</v>
      </c>
      <c r="D16" s="9">
        <v>16.03</v>
      </c>
      <c r="E16" s="9">
        <v>16.03</v>
      </c>
      <c r="F16" s="9">
        <v>16.03</v>
      </c>
      <c r="G16" s="9">
        <v>16.03</v>
      </c>
      <c r="H16" s="9">
        <v>16.03</v>
      </c>
      <c r="I16" s="9"/>
      <c r="J16" s="9"/>
      <c r="K16" s="9"/>
      <c r="L16" s="9"/>
      <c r="M16" s="9"/>
      <c r="N16" s="10"/>
      <c r="O16" s="11">
        <f>SUM(C16:N16)</f>
        <v>96.18</v>
      </c>
    </row>
    <row r="17" spans="1:15" ht="15">
      <c r="A17" s="3">
        <v>15</v>
      </c>
      <c r="B17" s="12" t="s">
        <v>83</v>
      </c>
      <c r="C17" s="9"/>
      <c r="D17" s="9"/>
      <c r="E17" s="9">
        <v>133.58</v>
      </c>
      <c r="F17" s="9">
        <v>53.43</v>
      </c>
      <c r="G17" s="9">
        <v>53.43</v>
      </c>
      <c r="H17" s="9"/>
      <c r="I17" s="9">
        <v>53.43</v>
      </c>
      <c r="J17" s="9"/>
      <c r="K17" s="9"/>
      <c r="L17" s="9"/>
      <c r="M17" s="9"/>
      <c r="N17" s="10"/>
      <c r="O17" s="11">
        <f>SUM(C17:N17)</f>
        <v>293.87</v>
      </c>
    </row>
    <row r="18" spans="1:15" ht="15">
      <c r="A18" s="3">
        <v>16</v>
      </c>
      <c r="B18" s="12" t="s">
        <v>41</v>
      </c>
      <c r="C18" s="9"/>
      <c r="D18" s="9">
        <v>569.05</v>
      </c>
      <c r="E18" s="9">
        <v>379.36</v>
      </c>
      <c r="F18" s="9">
        <v>189.68</v>
      </c>
      <c r="G18" s="9"/>
      <c r="H18" s="9"/>
      <c r="I18" s="9">
        <v>189.68</v>
      </c>
      <c r="J18" s="9">
        <v>569.05</v>
      </c>
      <c r="K18" s="9">
        <v>371.29</v>
      </c>
      <c r="L18" s="9">
        <v>371.29</v>
      </c>
      <c r="M18" s="9"/>
      <c r="N18" s="10"/>
      <c r="O18" s="11">
        <f>SUM(C18:N18)</f>
        <v>2639.4</v>
      </c>
    </row>
    <row r="19" spans="1:15" ht="15">
      <c r="A19" s="3">
        <v>17</v>
      </c>
      <c r="B19" s="11" t="s">
        <v>48</v>
      </c>
      <c r="C19" s="11">
        <f aca="true" t="shared" si="0" ref="C19:H19">SUM(C3:C18)</f>
        <v>1752.4599999999998</v>
      </c>
      <c r="D19" s="11">
        <f t="shared" si="0"/>
        <v>2364.26</v>
      </c>
      <c r="E19" s="11">
        <f t="shared" si="0"/>
        <v>2681.09</v>
      </c>
      <c r="F19" s="11">
        <f t="shared" si="0"/>
        <v>2638.3999999999996</v>
      </c>
      <c r="G19" s="11">
        <f t="shared" si="0"/>
        <v>2117.54</v>
      </c>
      <c r="H19" s="11">
        <f t="shared" si="0"/>
        <v>2120.6300000000006</v>
      </c>
      <c r="I19" s="11">
        <f aca="true" t="shared" si="1" ref="I19:N19">SUM(I3:I18)</f>
        <v>2282.67</v>
      </c>
      <c r="J19" s="11">
        <f t="shared" si="1"/>
        <v>2471.24</v>
      </c>
      <c r="K19" s="11">
        <f t="shared" si="1"/>
        <v>2040.5800000000002</v>
      </c>
      <c r="L19" s="11">
        <f t="shared" si="1"/>
        <v>2611.33</v>
      </c>
      <c r="M19" s="11">
        <f t="shared" si="1"/>
        <v>2042.1100000000001</v>
      </c>
      <c r="N19" s="16">
        <f t="shared" si="1"/>
        <v>2135.41</v>
      </c>
      <c r="O19" s="11">
        <f>SUM(C19:N19)</f>
        <v>27257.720000000005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4:G6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8.28125" style="0" customWidth="1"/>
    <col min="2" max="2" width="13.8515625" style="0" customWidth="1"/>
    <col min="4" max="4" width="19.421875" style="0" customWidth="1"/>
    <col min="6" max="6" width="22.140625" style="0" customWidth="1"/>
    <col min="7" max="7" width="26.7109375" style="0" customWidth="1"/>
  </cols>
  <sheetData>
    <row r="4" spans="1:6" ht="15">
      <c r="A4" s="48" t="s">
        <v>87</v>
      </c>
      <c r="B4" s="48"/>
      <c r="C4" s="48"/>
      <c r="D4" s="48"/>
      <c r="E4" s="48"/>
      <c r="F4" s="48"/>
    </row>
    <row r="5" spans="1:7" ht="45">
      <c r="A5" s="6" t="s">
        <v>60</v>
      </c>
      <c r="B5" s="17" t="s">
        <v>2</v>
      </c>
      <c r="C5" s="17" t="s">
        <v>49</v>
      </c>
      <c r="D5" s="6" t="s">
        <v>61</v>
      </c>
      <c r="E5" s="18" t="s">
        <v>50</v>
      </c>
      <c r="F5" s="6" t="s">
        <v>88</v>
      </c>
      <c r="G5" s="24" t="s">
        <v>89</v>
      </c>
    </row>
    <row r="6" spans="1:7" ht="15">
      <c r="A6" s="13">
        <v>3253.24</v>
      </c>
      <c r="B6" s="13">
        <v>33741</v>
      </c>
      <c r="C6" s="13">
        <v>33564.04</v>
      </c>
      <c r="D6" s="13">
        <v>2877</v>
      </c>
      <c r="E6" s="26">
        <v>27257.720000000005</v>
      </c>
      <c r="F6" s="13">
        <f>C6-E6</f>
        <v>6306.319999999996</v>
      </c>
      <c r="G6" s="1">
        <v>8732.89</v>
      </c>
    </row>
  </sheetData>
  <sheetProtection/>
  <mergeCells count="1">
    <mergeCell ref="A4:F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2" sqref="A2:F19"/>
    </sheetView>
  </sheetViews>
  <sheetFormatPr defaultColWidth="9.140625" defaultRowHeight="15"/>
  <cols>
    <col min="2" max="2" width="18.57421875" style="0" customWidth="1"/>
    <col min="3" max="3" width="12.00390625" style="0" bestFit="1" customWidth="1"/>
    <col min="4" max="4" width="13.140625" style="0" bestFit="1" customWidth="1"/>
    <col min="5" max="5" width="14.140625" style="0" bestFit="1" customWidth="1"/>
  </cols>
  <sheetData>
    <row r="1" spans="1:5" ht="15">
      <c r="A1" s="7"/>
      <c r="B1" s="7"/>
      <c r="C1" s="7"/>
      <c r="D1" s="7"/>
      <c r="E1" s="7"/>
    </row>
    <row r="2" spans="1:6" ht="15">
      <c r="A2" s="53" t="s">
        <v>90</v>
      </c>
      <c r="B2" s="53"/>
      <c r="C2" s="53"/>
      <c r="D2" s="53"/>
      <c r="E2" s="53"/>
      <c r="F2" s="53"/>
    </row>
    <row r="3" spans="1:5" ht="15">
      <c r="A3" s="7"/>
      <c r="B3" s="7"/>
      <c r="C3" s="7"/>
      <c r="D3" s="7"/>
      <c r="E3" s="7"/>
    </row>
    <row r="4" spans="1:5" ht="15">
      <c r="A4" s="7" t="s">
        <v>78</v>
      </c>
      <c r="B4" s="7"/>
      <c r="C4" s="7"/>
      <c r="D4" s="7"/>
      <c r="E4" s="7"/>
    </row>
    <row r="5" spans="1:5" ht="15">
      <c r="A5" s="7"/>
      <c r="B5" s="7"/>
      <c r="C5" s="7"/>
      <c r="D5" s="7"/>
      <c r="E5" s="7"/>
    </row>
    <row r="6" spans="1:5" ht="30">
      <c r="A6" s="29" t="s">
        <v>0</v>
      </c>
      <c r="B6" s="28" t="s">
        <v>1</v>
      </c>
      <c r="C6" s="28" t="s">
        <v>2</v>
      </c>
      <c r="D6" s="28" t="s">
        <v>3</v>
      </c>
      <c r="E6" s="28" t="s">
        <v>4</v>
      </c>
    </row>
    <row r="7" spans="1:5" ht="15">
      <c r="A7" s="1" t="s">
        <v>11</v>
      </c>
      <c r="B7" s="1">
        <v>2877</v>
      </c>
      <c r="C7" s="1">
        <v>2989.2</v>
      </c>
      <c r="D7" s="1">
        <v>2589.5</v>
      </c>
      <c r="E7" s="1">
        <v>3276.7</v>
      </c>
    </row>
    <row r="8" spans="1:5" ht="15">
      <c r="A8" s="1" t="s">
        <v>12</v>
      </c>
      <c r="B8" s="1">
        <v>3276.7</v>
      </c>
      <c r="C8" s="1">
        <v>2989.2</v>
      </c>
      <c r="D8" s="1">
        <v>2854.61</v>
      </c>
      <c r="E8" s="1">
        <v>3411.29</v>
      </c>
    </row>
    <row r="9" spans="1:5" ht="15">
      <c r="A9" s="1" t="s">
        <v>13</v>
      </c>
      <c r="B9" s="1">
        <v>3411.29</v>
      </c>
      <c r="C9" s="1">
        <v>2989.2</v>
      </c>
      <c r="D9" s="1">
        <v>2486.73</v>
      </c>
      <c r="E9" s="1">
        <v>3913.76</v>
      </c>
    </row>
    <row r="10" spans="1:5" ht="15">
      <c r="A10" s="1" t="s">
        <v>14</v>
      </c>
      <c r="B10" s="1">
        <v>3913.76</v>
      </c>
      <c r="C10" s="1">
        <v>2989.2</v>
      </c>
      <c r="D10" s="1">
        <v>2670.67</v>
      </c>
      <c r="E10" s="1">
        <v>4232.29</v>
      </c>
    </row>
    <row r="11" spans="1:5" ht="15">
      <c r="A11" s="1" t="s">
        <v>15</v>
      </c>
      <c r="B11" s="1">
        <v>4232.29</v>
      </c>
      <c r="C11" s="1">
        <v>2989.2</v>
      </c>
      <c r="D11" s="1">
        <v>3626.26</v>
      </c>
      <c r="E11" s="1">
        <v>3595.23</v>
      </c>
    </row>
    <row r="12" spans="1:5" ht="15">
      <c r="A12" s="1" t="s">
        <v>16</v>
      </c>
      <c r="B12" s="1">
        <v>3595.23</v>
      </c>
      <c r="C12" s="1">
        <v>2989.2</v>
      </c>
      <c r="D12" s="1">
        <v>2670.67</v>
      </c>
      <c r="E12" s="1">
        <v>3913.76</v>
      </c>
    </row>
    <row r="13" spans="1:5" ht="15">
      <c r="A13" s="1" t="s">
        <v>17</v>
      </c>
      <c r="B13" s="1">
        <v>3913.76</v>
      </c>
      <c r="C13" s="1">
        <v>2989.2</v>
      </c>
      <c r="D13" s="1">
        <v>2423.69</v>
      </c>
      <c r="E13" s="1">
        <v>4479.27</v>
      </c>
    </row>
    <row r="14" spans="1:5" ht="15">
      <c r="A14" s="1" t="s">
        <v>5</v>
      </c>
      <c r="B14" s="1">
        <v>4479.27</v>
      </c>
      <c r="C14" s="1">
        <v>2989.2</v>
      </c>
      <c r="D14" s="1">
        <v>2917.65</v>
      </c>
      <c r="E14" s="1">
        <v>4550.82</v>
      </c>
    </row>
    <row r="15" spans="1:5" ht="15">
      <c r="A15" s="1" t="s">
        <v>6</v>
      </c>
      <c r="B15" s="1">
        <v>4550.82</v>
      </c>
      <c r="C15" s="1">
        <v>2989.2</v>
      </c>
      <c r="D15" s="1">
        <v>2670.67</v>
      </c>
      <c r="E15" s="1">
        <v>4869.35</v>
      </c>
    </row>
    <row r="16" spans="1:5" ht="15">
      <c r="A16" s="1" t="s">
        <v>7</v>
      </c>
      <c r="B16" s="1">
        <v>4869.35</v>
      </c>
      <c r="C16" s="1">
        <v>2989.2</v>
      </c>
      <c r="D16" s="1">
        <v>4581.85</v>
      </c>
      <c r="E16" s="1">
        <v>3276.7</v>
      </c>
    </row>
    <row r="17" spans="1:5" ht="15">
      <c r="A17" s="1" t="s">
        <v>8</v>
      </c>
      <c r="B17" s="1">
        <v>3276.7</v>
      </c>
      <c r="C17" s="1">
        <v>2989.2</v>
      </c>
      <c r="D17" s="1">
        <v>2989.2</v>
      </c>
      <c r="E17" s="1">
        <v>3276.7</v>
      </c>
    </row>
    <row r="18" spans="1:5" ht="15">
      <c r="A18" s="1" t="s">
        <v>9</v>
      </c>
      <c r="B18" s="1">
        <v>3276.7</v>
      </c>
      <c r="C18" s="1">
        <v>2989.2</v>
      </c>
      <c r="D18" s="1">
        <v>3722.19</v>
      </c>
      <c r="E18" s="1">
        <v>3032.37</v>
      </c>
    </row>
    <row r="19" spans="1:5" ht="15">
      <c r="A19" s="2" t="s">
        <v>10</v>
      </c>
      <c r="B19" s="2"/>
      <c r="C19" s="2">
        <f>SUM(C7:C18)</f>
        <v>35870.4</v>
      </c>
      <c r="D19" s="2">
        <f>SUM(D7:D18)</f>
        <v>36203.69</v>
      </c>
      <c r="E19" s="2">
        <v>3032.37</v>
      </c>
    </row>
  </sheetData>
  <sheetProtection/>
  <mergeCells count="1">
    <mergeCell ref="A2:F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:O19"/>
    </sheetView>
  </sheetViews>
  <sheetFormatPr defaultColWidth="9.140625" defaultRowHeight="15"/>
  <cols>
    <col min="1" max="1" width="3.00390625" style="0" bestFit="1" customWidth="1"/>
    <col min="2" max="2" width="29.28125" style="0" customWidth="1"/>
    <col min="3" max="3" width="8.00390625" style="0" bestFit="1" customWidth="1"/>
    <col min="4" max="4" width="9.00390625" style="0" bestFit="1" customWidth="1"/>
    <col min="5" max="10" width="8.00390625" style="0" bestFit="1" customWidth="1"/>
  </cols>
  <sheetData>
    <row r="1" spans="1:15" ht="15">
      <c r="A1" s="45" t="s">
        <v>91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5" ht="15">
      <c r="A2" s="3"/>
      <c r="B2" s="5"/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5</v>
      </c>
      <c r="K2" s="3" t="s">
        <v>6</v>
      </c>
      <c r="L2" s="3" t="s">
        <v>7</v>
      </c>
      <c r="M2" s="3" t="s">
        <v>8</v>
      </c>
      <c r="N2" s="4" t="s">
        <v>9</v>
      </c>
      <c r="O2" s="3" t="s">
        <v>10</v>
      </c>
    </row>
    <row r="3" spans="1:15" ht="15">
      <c r="A3" s="3">
        <v>1</v>
      </c>
      <c r="B3" s="12" t="s">
        <v>27</v>
      </c>
      <c r="C3" s="9"/>
      <c r="D3" s="9"/>
      <c r="E3" s="9">
        <v>730</v>
      </c>
      <c r="F3" s="9"/>
      <c r="G3" s="9"/>
      <c r="H3" s="9"/>
      <c r="I3" s="9"/>
      <c r="J3" s="9"/>
      <c r="K3" s="9"/>
      <c r="L3" s="9"/>
      <c r="M3" s="9"/>
      <c r="N3" s="10"/>
      <c r="O3" s="11">
        <f>SUM(C3:N3)</f>
        <v>730</v>
      </c>
    </row>
    <row r="4" spans="1:15" ht="15">
      <c r="A4" s="3">
        <v>2</v>
      </c>
      <c r="B4" s="12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1"/>
    </row>
    <row r="5" spans="1:15" ht="15">
      <c r="A5" s="3">
        <v>3</v>
      </c>
      <c r="B5" s="12" t="s">
        <v>29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1"/>
    </row>
    <row r="6" spans="1:15" ht="15">
      <c r="A6" s="3">
        <v>4</v>
      </c>
      <c r="B6" s="12" t="s">
        <v>30</v>
      </c>
      <c r="C6" s="9">
        <v>130</v>
      </c>
      <c r="D6" s="9">
        <v>143</v>
      </c>
      <c r="E6" s="9">
        <v>125</v>
      </c>
      <c r="F6" s="9">
        <v>134</v>
      </c>
      <c r="G6" s="9">
        <v>182</v>
      </c>
      <c r="H6" s="9">
        <v>134</v>
      </c>
      <c r="I6" s="9">
        <v>122</v>
      </c>
      <c r="J6" s="9">
        <v>146</v>
      </c>
      <c r="K6" s="9">
        <v>134</v>
      </c>
      <c r="L6" s="9">
        <v>230</v>
      </c>
      <c r="M6" s="9">
        <v>150</v>
      </c>
      <c r="N6" s="10">
        <v>187</v>
      </c>
      <c r="O6" s="11">
        <f>SUM(C6:N6)</f>
        <v>1817</v>
      </c>
    </row>
    <row r="7" spans="1:15" ht="15">
      <c r="A7" s="3">
        <v>5</v>
      </c>
      <c r="B7" s="12" t="s">
        <v>31</v>
      </c>
      <c r="C7" s="9">
        <v>156</v>
      </c>
      <c r="D7" s="9">
        <v>172</v>
      </c>
      <c r="E7" s="9">
        <v>150</v>
      </c>
      <c r="F7" s="9">
        <v>161</v>
      </c>
      <c r="G7" s="9">
        <v>218</v>
      </c>
      <c r="H7" s="9">
        <v>161</v>
      </c>
      <c r="I7" s="9">
        <v>146</v>
      </c>
      <c r="J7" s="9">
        <v>176</v>
      </c>
      <c r="K7" s="9">
        <v>161</v>
      </c>
      <c r="L7" s="9">
        <v>275</v>
      </c>
      <c r="M7" s="9">
        <v>180</v>
      </c>
      <c r="N7" s="10">
        <v>224</v>
      </c>
      <c r="O7" s="11">
        <f>SUM(C7:N7)</f>
        <v>2180</v>
      </c>
    </row>
    <row r="8" spans="1:15" ht="15">
      <c r="A8" s="3">
        <v>6</v>
      </c>
      <c r="B8" s="12" t="s">
        <v>46</v>
      </c>
      <c r="C8" s="9">
        <v>42.16</v>
      </c>
      <c r="D8" s="9">
        <v>45.43</v>
      </c>
      <c r="E8" s="9">
        <v>43.96</v>
      </c>
      <c r="F8" s="9">
        <v>44.8</v>
      </c>
      <c r="G8" s="9">
        <v>46.55</v>
      </c>
      <c r="H8" s="9">
        <v>53.44</v>
      </c>
      <c r="I8" s="9">
        <v>46.46</v>
      </c>
      <c r="J8" s="9">
        <v>47.25</v>
      </c>
      <c r="K8" s="9">
        <v>45.48</v>
      </c>
      <c r="L8" s="9">
        <v>77.61</v>
      </c>
      <c r="M8" s="9">
        <v>46.1</v>
      </c>
      <c r="N8" s="10">
        <v>46.44</v>
      </c>
      <c r="O8" s="11">
        <f>SUM(C8:N8)</f>
        <v>585.6800000000001</v>
      </c>
    </row>
    <row r="9" spans="1:15" ht="14.25" customHeight="1">
      <c r="A9" s="3">
        <v>7</v>
      </c>
      <c r="B9" s="12" t="s">
        <v>94</v>
      </c>
      <c r="C9" s="9">
        <v>1290.4</v>
      </c>
      <c r="D9" s="9">
        <v>1467.33</v>
      </c>
      <c r="E9" s="9">
        <v>1555.35</v>
      </c>
      <c r="F9" s="9">
        <v>1555.35</v>
      </c>
      <c r="G9" s="9">
        <v>1473.5</v>
      </c>
      <c r="H9" s="9">
        <v>1778.78</v>
      </c>
      <c r="I9" s="9">
        <v>1322.62</v>
      </c>
      <c r="J9" s="9">
        <v>1888.36</v>
      </c>
      <c r="K9" s="9">
        <v>1631.68</v>
      </c>
      <c r="L9" s="9">
        <v>1385.82</v>
      </c>
      <c r="M9" s="9">
        <v>1639.01</v>
      </c>
      <c r="N9" s="10">
        <v>1837.03</v>
      </c>
      <c r="O9" s="11">
        <f>SUM(C9:N9)</f>
        <v>18825.23</v>
      </c>
    </row>
    <row r="10" spans="1:15" ht="15">
      <c r="A10" s="3">
        <v>8</v>
      </c>
      <c r="B10" s="12" t="s">
        <v>33</v>
      </c>
      <c r="C10" s="9">
        <v>261.95</v>
      </c>
      <c r="D10" s="9">
        <v>297.87</v>
      </c>
      <c r="E10" s="9">
        <v>315.74</v>
      </c>
      <c r="F10" s="9">
        <v>315.74</v>
      </c>
      <c r="G10" s="9">
        <v>299.12</v>
      </c>
      <c r="H10" s="9">
        <v>361.09</v>
      </c>
      <c r="I10" s="9">
        <v>268.49</v>
      </c>
      <c r="J10" s="9">
        <v>383.34</v>
      </c>
      <c r="K10" s="9">
        <v>331.23</v>
      </c>
      <c r="L10" s="9">
        <v>281.32</v>
      </c>
      <c r="M10" s="9">
        <v>332.72</v>
      </c>
      <c r="N10" s="10">
        <v>372.92</v>
      </c>
      <c r="O10" s="11">
        <f>SUM(C10:N10)</f>
        <v>3821.5300000000007</v>
      </c>
    </row>
    <row r="11" spans="1:15" ht="15">
      <c r="A11" s="3">
        <v>9</v>
      </c>
      <c r="B11" s="12" t="s">
        <v>34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  <c r="O11" s="11"/>
    </row>
    <row r="12" spans="1:15" ht="15">
      <c r="A12" s="3">
        <v>10</v>
      </c>
      <c r="B12" s="12" t="s">
        <v>35</v>
      </c>
      <c r="C12" s="9">
        <v>44.88</v>
      </c>
      <c r="D12" s="9">
        <v>102.59</v>
      </c>
      <c r="E12" s="9">
        <v>44.88</v>
      </c>
      <c r="F12" s="9"/>
      <c r="G12" s="9"/>
      <c r="H12" s="9"/>
      <c r="I12" s="9"/>
      <c r="J12" s="9">
        <v>89.76</v>
      </c>
      <c r="K12" s="9">
        <v>44.88</v>
      </c>
      <c r="L12" s="9"/>
      <c r="M12" s="9">
        <v>44.88</v>
      </c>
      <c r="N12" s="10">
        <v>86.28</v>
      </c>
      <c r="O12" s="11">
        <f>SUM(C12:N12)</f>
        <v>458.15</v>
      </c>
    </row>
    <row r="13" spans="1:15" ht="26.25">
      <c r="A13" s="3">
        <v>11</v>
      </c>
      <c r="B13" s="12" t="s">
        <v>36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  <c r="O13" s="11"/>
    </row>
    <row r="14" spans="1:15" ht="26.25">
      <c r="A14" s="3">
        <v>12</v>
      </c>
      <c r="B14" s="12" t="s">
        <v>37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11"/>
    </row>
    <row r="15" spans="1:15" ht="15">
      <c r="A15" s="3">
        <v>13</v>
      </c>
      <c r="B15" s="12" t="s">
        <v>47</v>
      </c>
      <c r="C15" s="9">
        <v>107.07</v>
      </c>
      <c r="D15" s="9">
        <v>70.52</v>
      </c>
      <c r="E15" s="9">
        <v>25.64</v>
      </c>
      <c r="F15" s="9">
        <v>215.4</v>
      </c>
      <c r="G15" s="9">
        <v>203.89</v>
      </c>
      <c r="H15" s="9">
        <v>3.84</v>
      </c>
      <c r="I15" s="9">
        <v>43.59</v>
      </c>
      <c r="J15" s="9">
        <v>211.58</v>
      </c>
      <c r="K15" s="9"/>
      <c r="L15" s="9">
        <v>35.26</v>
      </c>
      <c r="M15" s="9"/>
      <c r="N15" s="10">
        <v>163.33</v>
      </c>
      <c r="O15" s="11">
        <f>SUM(C15:N15)</f>
        <v>1080.1200000000001</v>
      </c>
    </row>
    <row r="16" spans="1:15" ht="15">
      <c r="A16" s="3">
        <v>14</v>
      </c>
      <c r="B16" s="12" t="s">
        <v>38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  <c r="O16" s="11">
        <f>SUM(C16:N16)</f>
        <v>0</v>
      </c>
    </row>
    <row r="17" spans="1:15" ht="15">
      <c r="A17" s="3">
        <v>15</v>
      </c>
      <c r="B17" s="12" t="s">
        <v>83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  <c r="O17" s="11">
        <f>SUM(C17:N17)</f>
        <v>0</v>
      </c>
    </row>
    <row r="18" spans="1:15" ht="15">
      <c r="A18" s="3">
        <v>16</v>
      </c>
      <c r="B18" s="12" t="s">
        <v>41</v>
      </c>
      <c r="C18" s="9">
        <v>182.1</v>
      </c>
      <c r="D18" s="9">
        <v>364.18</v>
      </c>
      <c r="E18" s="9">
        <v>364.18</v>
      </c>
      <c r="F18" s="9">
        <v>364.18</v>
      </c>
      <c r="G18" s="9">
        <v>297.5</v>
      </c>
      <c r="H18" s="9"/>
      <c r="I18" s="9"/>
      <c r="J18" s="9">
        <v>179.5</v>
      </c>
      <c r="K18" s="9">
        <v>364.18</v>
      </c>
      <c r="L18" s="9"/>
      <c r="M18" s="9"/>
      <c r="N18" s="10"/>
      <c r="O18" s="11">
        <f>SUM(C18:N18)</f>
        <v>2115.82</v>
      </c>
    </row>
    <row r="19" spans="1:15" ht="15">
      <c r="A19" s="3">
        <v>17</v>
      </c>
      <c r="B19" s="11" t="s">
        <v>48</v>
      </c>
      <c r="C19" s="11">
        <f aca="true" t="shared" si="0" ref="C19:N19">SUM(C3:C18)</f>
        <v>2214.56</v>
      </c>
      <c r="D19" s="11">
        <f t="shared" si="0"/>
        <v>2662.92</v>
      </c>
      <c r="E19" s="11">
        <f t="shared" si="0"/>
        <v>3354.75</v>
      </c>
      <c r="F19" s="11">
        <f t="shared" si="0"/>
        <v>2790.47</v>
      </c>
      <c r="G19" s="11">
        <f t="shared" si="0"/>
        <v>2720.56</v>
      </c>
      <c r="H19" s="11">
        <f t="shared" si="0"/>
        <v>2492.15</v>
      </c>
      <c r="I19" s="11">
        <f t="shared" si="0"/>
        <v>1949.1599999999999</v>
      </c>
      <c r="J19" s="11">
        <f t="shared" si="0"/>
        <v>3121.79</v>
      </c>
      <c r="K19" s="11">
        <f t="shared" si="0"/>
        <v>2712.4500000000003</v>
      </c>
      <c r="L19" s="11">
        <f t="shared" si="0"/>
        <v>2285.01</v>
      </c>
      <c r="M19" s="11">
        <f t="shared" si="0"/>
        <v>2392.71</v>
      </c>
      <c r="N19" s="16">
        <f t="shared" si="0"/>
        <v>2917</v>
      </c>
      <c r="O19" s="11">
        <f>SUM(C19:N19)</f>
        <v>31613.53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3:G5"/>
  <sheetViews>
    <sheetView workbookViewId="0" topLeftCell="A1">
      <selection activeCell="G16" sqref="G16"/>
    </sheetView>
  </sheetViews>
  <sheetFormatPr defaultColWidth="9.140625" defaultRowHeight="15"/>
  <cols>
    <col min="1" max="1" width="18.140625" style="0" customWidth="1"/>
    <col min="2" max="2" width="12.140625" style="0" customWidth="1"/>
    <col min="4" max="4" width="18.140625" style="0" customWidth="1"/>
    <col min="6" max="6" width="18.140625" style="0" customWidth="1"/>
    <col min="7" max="7" width="26.8515625" style="0" customWidth="1"/>
  </cols>
  <sheetData>
    <row r="3" spans="1:7" ht="15">
      <c r="A3" s="48" t="s">
        <v>92</v>
      </c>
      <c r="B3" s="48"/>
      <c r="C3" s="48"/>
      <c r="D3" s="48"/>
      <c r="E3" s="48"/>
      <c r="F3" s="48"/>
      <c r="G3" s="48"/>
    </row>
    <row r="4" spans="1:7" ht="45">
      <c r="A4" s="6" t="s">
        <v>60</v>
      </c>
      <c r="B4" s="17" t="s">
        <v>2</v>
      </c>
      <c r="C4" s="17" t="s">
        <v>49</v>
      </c>
      <c r="D4" s="6" t="s">
        <v>61</v>
      </c>
      <c r="E4" s="18" t="s">
        <v>50</v>
      </c>
      <c r="F4" s="6" t="s">
        <v>93</v>
      </c>
      <c r="G4" s="24" t="s">
        <v>95</v>
      </c>
    </row>
    <row r="5" spans="1:7" ht="15">
      <c r="A5" s="13">
        <v>2877</v>
      </c>
      <c r="B5" s="13">
        <v>35870.4</v>
      </c>
      <c r="C5" s="13">
        <v>36203.69</v>
      </c>
      <c r="D5" s="13">
        <v>3032.37</v>
      </c>
      <c r="E5" s="26">
        <v>31613.53</v>
      </c>
      <c r="F5" s="13">
        <f>C5-E5</f>
        <v>4590.1600000000035</v>
      </c>
      <c r="G5" s="1">
        <v>13323.05</v>
      </c>
    </row>
  </sheetData>
  <sheetProtection/>
  <mergeCells count="1"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:F18"/>
    </sheetView>
  </sheetViews>
  <sheetFormatPr defaultColWidth="9.140625" defaultRowHeight="15"/>
  <cols>
    <col min="2" max="2" width="16.57421875" style="0" customWidth="1"/>
    <col min="3" max="3" width="12.00390625" style="0" bestFit="1" customWidth="1"/>
    <col min="4" max="4" width="13.140625" style="0" bestFit="1" customWidth="1"/>
    <col min="5" max="5" width="16.57421875" style="0" customWidth="1"/>
  </cols>
  <sheetData>
    <row r="1" spans="1:6" ht="15">
      <c r="A1" s="53" t="s">
        <v>96</v>
      </c>
      <c r="B1" s="53"/>
      <c r="C1" s="53"/>
      <c r="D1" s="53"/>
      <c r="E1" s="53"/>
      <c r="F1" s="53"/>
    </row>
    <row r="2" spans="1:5" ht="15">
      <c r="A2" s="7"/>
      <c r="B2" s="7"/>
      <c r="C2" s="7"/>
      <c r="D2" s="7"/>
      <c r="E2" s="7"/>
    </row>
    <row r="3" spans="1:5" ht="15">
      <c r="A3" s="7" t="s">
        <v>78</v>
      </c>
      <c r="B3" s="7"/>
      <c r="C3" s="7"/>
      <c r="D3" s="7"/>
      <c r="E3" s="7"/>
    </row>
    <row r="4" spans="1:5" ht="15">
      <c r="A4" s="7"/>
      <c r="B4" s="7"/>
      <c r="C4" s="7"/>
      <c r="D4" s="7"/>
      <c r="E4" s="7"/>
    </row>
    <row r="5" spans="1:5" ht="30">
      <c r="A5" s="29" t="s">
        <v>0</v>
      </c>
      <c r="B5" s="28" t="s">
        <v>1</v>
      </c>
      <c r="C5" s="28" t="s">
        <v>2</v>
      </c>
      <c r="D5" s="28" t="s">
        <v>3</v>
      </c>
      <c r="E5" s="28" t="s">
        <v>4</v>
      </c>
    </row>
    <row r="6" spans="1:5" ht="15">
      <c r="A6" s="1" t="s">
        <v>11</v>
      </c>
      <c r="B6" s="1">
        <v>3032.37</v>
      </c>
      <c r="C6" s="1">
        <v>2989.2</v>
      </c>
      <c r="D6" s="1">
        <v>2744.87</v>
      </c>
      <c r="E6" s="1">
        <v>3032.37</v>
      </c>
    </row>
    <row r="7" spans="1:5" ht="15">
      <c r="A7" s="1" t="s">
        <v>12</v>
      </c>
      <c r="B7" s="1">
        <v>3032.37</v>
      </c>
      <c r="C7" s="1">
        <v>2989.2</v>
      </c>
      <c r="D7" s="1">
        <v>2744.87</v>
      </c>
      <c r="E7" s="1">
        <v>3032.37</v>
      </c>
    </row>
    <row r="8" spans="1:5" ht="15">
      <c r="A8" s="1" t="s">
        <v>13</v>
      </c>
      <c r="B8" s="1">
        <v>3032.37</v>
      </c>
      <c r="C8" s="1">
        <v>2989.2</v>
      </c>
      <c r="D8" s="1">
        <v>2744.87</v>
      </c>
      <c r="E8" s="1">
        <v>3276.7</v>
      </c>
    </row>
    <row r="9" spans="1:5" ht="15">
      <c r="A9" s="1" t="s">
        <v>14</v>
      </c>
      <c r="B9" s="1">
        <v>3276.7</v>
      </c>
      <c r="C9" s="1">
        <v>2989.2</v>
      </c>
      <c r="D9" s="1">
        <v>2989.2</v>
      </c>
      <c r="E9" s="1">
        <v>3276.7</v>
      </c>
    </row>
    <row r="10" spans="1:5" ht="15">
      <c r="A10" s="1" t="s">
        <v>15</v>
      </c>
      <c r="B10" s="1">
        <v>3276.7</v>
      </c>
      <c r="C10" s="1">
        <v>2989.2</v>
      </c>
      <c r="D10" s="1">
        <v>2670.67</v>
      </c>
      <c r="E10" s="1">
        <v>3595.23</v>
      </c>
    </row>
    <row r="11" spans="1:5" ht="15">
      <c r="A11" s="1" t="s">
        <v>16</v>
      </c>
      <c r="B11" s="1">
        <v>3595.23</v>
      </c>
      <c r="C11" s="1">
        <v>2989.2</v>
      </c>
      <c r="D11" s="1">
        <v>2670.67</v>
      </c>
      <c r="E11" s="1">
        <v>3913.76</v>
      </c>
    </row>
    <row r="12" spans="1:5" ht="15">
      <c r="A12" s="1" t="s">
        <v>17</v>
      </c>
      <c r="B12" s="1">
        <v>3913.76</v>
      </c>
      <c r="C12" s="1">
        <v>2989.2</v>
      </c>
      <c r="D12" s="1">
        <v>2989.2</v>
      </c>
      <c r="E12" s="1">
        <v>3913.76</v>
      </c>
    </row>
    <row r="13" spans="1:5" ht="15">
      <c r="A13" s="1" t="s">
        <v>5</v>
      </c>
      <c r="B13" s="1">
        <v>3913.76</v>
      </c>
      <c r="C13" s="1">
        <v>2989.2</v>
      </c>
      <c r="D13" s="1">
        <v>2670.67</v>
      </c>
      <c r="E13" s="1">
        <v>4232.29</v>
      </c>
    </row>
    <row r="14" spans="1:5" ht="15">
      <c r="A14" s="1" t="s">
        <v>6</v>
      </c>
      <c r="B14" s="1">
        <v>4232.29</v>
      </c>
      <c r="C14" s="1">
        <v>2989.2</v>
      </c>
      <c r="D14" s="1">
        <v>2486.76</v>
      </c>
      <c r="E14" s="1">
        <v>4734.73</v>
      </c>
    </row>
    <row r="15" spans="1:5" ht="15">
      <c r="A15" s="1" t="s">
        <v>7</v>
      </c>
      <c r="B15" s="1">
        <v>4734.73</v>
      </c>
      <c r="C15" s="1">
        <v>2989.2</v>
      </c>
      <c r="D15" s="1">
        <v>4476.23</v>
      </c>
      <c r="E15" s="1">
        <v>3247.7</v>
      </c>
    </row>
    <row r="16" spans="1:5" ht="15">
      <c r="A16" s="1" t="s">
        <v>8</v>
      </c>
      <c r="B16" s="1">
        <v>3247.7</v>
      </c>
      <c r="C16" s="1">
        <v>2989.2</v>
      </c>
      <c r="D16" s="1">
        <v>2915</v>
      </c>
      <c r="E16" s="1">
        <v>3321.9</v>
      </c>
    </row>
    <row r="17" spans="1:5" ht="15">
      <c r="A17" s="1" t="s">
        <v>9</v>
      </c>
      <c r="B17" s="1">
        <v>3321.9</v>
      </c>
      <c r="C17" s="1">
        <v>2989.2</v>
      </c>
      <c r="D17" s="1">
        <v>2426.34</v>
      </c>
      <c r="E17" s="1">
        <v>3884.76</v>
      </c>
    </row>
    <row r="18" spans="1:5" ht="15">
      <c r="A18" s="2" t="s">
        <v>10</v>
      </c>
      <c r="B18" s="2"/>
      <c r="C18" s="2">
        <f>SUM(C6:C17)</f>
        <v>35870.4</v>
      </c>
      <c r="D18" s="2">
        <f>SUM(D6:D17)</f>
        <v>34529.350000000006</v>
      </c>
      <c r="E18" s="2">
        <v>3884.76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" sqref="A1:O18"/>
    </sheetView>
  </sheetViews>
  <sheetFormatPr defaultColWidth="9.140625" defaultRowHeight="15"/>
  <cols>
    <col min="1" max="1" width="3.00390625" style="0" bestFit="1" customWidth="1"/>
    <col min="2" max="2" width="27.57421875" style="0" customWidth="1"/>
    <col min="8" max="8" width="9.00390625" style="0" bestFit="1" customWidth="1"/>
    <col min="9" max="9" width="8.00390625" style="0" bestFit="1" customWidth="1"/>
  </cols>
  <sheetData>
    <row r="1" spans="1:15" ht="15">
      <c r="A1" s="45" t="s">
        <v>97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5" ht="15">
      <c r="A2" s="3"/>
      <c r="B2" s="5"/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5</v>
      </c>
      <c r="K2" s="3" t="s">
        <v>6</v>
      </c>
      <c r="L2" s="3" t="s">
        <v>7</v>
      </c>
      <c r="M2" s="3" t="s">
        <v>8</v>
      </c>
      <c r="N2" s="4" t="s">
        <v>9</v>
      </c>
      <c r="O2" s="3" t="s">
        <v>10</v>
      </c>
    </row>
    <row r="3" spans="1:15" ht="15">
      <c r="A3" s="3">
        <v>1</v>
      </c>
      <c r="B3" s="12" t="s">
        <v>27</v>
      </c>
      <c r="C3" s="9"/>
      <c r="D3" s="9"/>
      <c r="E3" s="9"/>
      <c r="F3" s="9"/>
      <c r="G3" s="9">
        <v>7188.43</v>
      </c>
      <c r="H3" s="9">
        <v>9939</v>
      </c>
      <c r="I3" s="9"/>
      <c r="J3" s="9"/>
      <c r="K3" s="9"/>
      <c r="L3" s="9"/>
      <c r="M3" s="9"/>
      <c r="N3" s="10"/>
      <c r="O3" s="11">
        <f>SUM(C3:N3)</f>
        <v>17127.43</v>
      </c>
    </row>
    <row r="4" spans="1:15" ht="15">
      <c r="A4" s="3">
        <v>2</v>
      </c>
      <c r="B4" s="12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1"/>
    </row>
    <row r="5" spans="1:15" ht="15">
      <c r="A5" s="3">
        <v>3</v>
      </c>
      <c r="B5" s="12" t="s">
        <v>29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1"/>
    </row>
    <row r="6" spans="1:15" ht="15">
      <c r="A6" s="3">
        <v>4</v>
      </c>
      <c r="B6" s="12" t="s">
        <v>30</v>
      </c>
      <c r="C6" s="9">
        <v>138</v>
      </c>
      <c r="D6" s="9">
        <v>138</v>
      </c>
      <c r="E6" s="9">
        <v>138</v>
      </c>
      <c r="F6" s="9">
        <v>150</v>
      </c>
      <c r="G6" s="9">
        <v>134</v>
      </c>
      <c r="H6" s="9">
        <v>134</v>
      </c>
      <c r="I6" s="9">
        <v>150</v>
      </c>
      <c r="J6" s="9">
        <v>134</v>
      </c>
      <c r="K6" s="9">
        <v>125</v>
      </c>
      <c r="L6" s="9">
        <v>224</v>
      </c>
      <c r="M6" s="9">
        <v>146</v>
      </c>
      <c r="N6" s="10">
        <v>122</v>
      </c>
      <c r="O6" s="11">
        <f>SUM(C6:N6)</f>
        <v>1733</v>
      </c>
    </row>
    <row r="7" spans="1:15" ht="15">
      <c r="A7" s="3">
        <v>5</v>
      </c>
      <c r="B7" s="12" t="s">
        <v>31</v>
      </c>
      <c r="C7" s="9">
        <v>165</v>
      </c>
      <c r="D7" s="9">
        <v>165</v>
      </c>
      <c r="E7" s="9">
        <v>165</v>
      </c>
      <c r="F7" s="9">
        <v>180</v>
      </c>
      <c r="G7" s="9">
        <v>161</v>
      </c>
      <c r="H7" s="9">
        <v>161</v>
      </c>
      <c r="I7" s="9">
        <v>180</v>
      </c>
      <c r="J7" s="9">
        <v>161</v>
      </c>
      <c r="K7" s="9">
        <v>150</v>
      </c>
      <c r="L7" s="9">
        <v>269</v>
      </c>
      <c r="M7" s="9">
        <v>175</v>
      </c>
      <c r="N7" s="10">
        <v>146</v>
      </c>
      <c r="O7" s="11">
        <f>SUM(C7:N7)</f>
        <v>2078</v>
      </c>
    </row>
    <row r="8" spans="1:15" ht="15">
      <c r="A8" s="3">
        <v>6</v>
      </c>
      <c r="B8" s="12" t="s">
        <v>46</v>
      </c>
      <c r="C8" s="9">
        <v>45.26</v>
      </c>
      <c r="D8" s="9">
        <v>42.18</v>
      </c>
      <c r="E8" s="9">
        <v>43.89</v>
      </c>
      <c r="F8" s="9">
        <v>44.37</v>
      </c>
      <c r="G8" s="9">
        <v>50.39</v>
      </c>
      <c r="H8" s="9">
        <v>49.23</v>
      </c>
      <c r="I8" s="9">
        <v>51.57</v>
      </c>
      <c r="J8" s="9">
        <v>57.2</v>
      </c>
      <c r="K8" s="9">
        <v>47.61</v>
      </c>
      <c r="L8" s="9">
        <v>76.95</v>
      </c>
      <c r="M8" s="9">
        <v>47.99</v>
      </c>
      <c r="N8" s="10">
        <v>157.42</v>
      </c>
      <c r="O8" s="11">
        <f>SUM(C8:N8)</f>
        <v>714.06</v>
      </c>
    </row>
    <row r="9" spans="1:15" ht="15">
      <c r="A9" s="3">
        <v>7</v>
      </c>
      <c r="B9" s="12" t="s">
        <v>94</v>
      </c>
      <c r="C9" s="9">
        <v>1630.08</v>
      </c>
      <c r="D9" s="9">
        <v>1642.41</v>
      </c>
      <c r="E9" s="9">
        <v>1654.74</v>
      </c>
      <c r="F9" s="9">
        <v>1667.06</v>
      </c>
      <c r="G9" s="9">
        <v>1817.01</v>
      </c>
      <c r="H9" s="9">
        <v>2000.75</v>
      </c>
      <c r="I9" s="9">
        <v>1973.63</v>
      </c>
      <c r="J9" s="9">
        <v>2083.65</v>
      </c>
      <c r="K9" s="9">
        <v>1922.65</v>
      </c>
      <c r="L9" s="9">
        <v>1916.76</v>
      </c>
      <c r="M9" s="9">
        <v>1940.63</v>
      </c>
      <c r="N9" s="10">
        <v>1899.21</v>
      </c>
      <c r="O9" s="11">
        <f>SUM(C9:N9)</f>
        <v>22148.579999999998</v>
      </c>
    </row>
    <row r="10" spans="1:15" ht="15">
      <c r="A10" s="3">
        <v>8</v>
      </c>
      <c r="B10" s="12" t="s">
        <v>33</v>
      </c>
      <c r="C10" s="9">
        <v>330.91</v>
      </c>
      <c r="D10" s="9">
        <v>333.41</v>
      </c>
      <c r="E10" s="9">
        <v>335.91</v>
      </c>
      <c r="F10" s="9">
        <v>338.41</v>
      </c>
      <c r="G10" s="9">
        <v>368.85</v>
      </c>
      <c r="H10" s="9">
        <v>406.15</v>
      </c>
      <c r="I10" s="9">
        <v>400.65</v>
      </c>
      <c r="J10" s="9">
        <v>422.98</v>
      </c>
      <c r="K10" s="9">
        <v>390.3</v>
      </c>
      <c r="L10" s="9">
        <v>389.1</v>
      </c>
      <c r="M10" s="9">
        <v>393.95</v>
      </c>
      <c r="N10" s="10">
        <v>385.54</v>
      </c>
      <c r="O10" s="11">
        <f>SUM(C10:N10)</f>
        <v>4496.160000000001</v>
      </c>
    </row>
    <row r="11" spans="1:15" ht="15">
      <c r="A11" s="3">
        <v>9</v>
      </c>
      <c r="B11" s="12" t="s">
        <v>34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  <c r="O11" s="11"/>
    </row>
    <row r="12" spans="1:15" ht="15">
      <c r="A12" s="3">
        <v>10</v>
      </c>
      <c r="B12" s="12" t="s">
        <v>35</v>
      </c>
      <c r="C12" s="9">
        <v>43.14</v>
      </c>
      <c r="D12" s="9"/>
      <c r="E12" s="9"/>
      <c r="F12" s="9">
        <v>30.81</v>
      </c>
      <c r="G12" s="9">
        <v>43.14</v>
      </c>
      <c r="H12" s="9">
        <v>43.14</v>
      </c>
      <c r="I12" s="9"/>
      <c r="J12" s="9">
        <v>23.05</v>
      </c>
      <c r="K12" s="9">
        <v>103.14</v>
      </c>
      <c r="L12" s="9">
        <v>71.62</v>
      </c>
      <c r="M12" s="9"/>
      <c r="N12" s="10">
        <v>57.3</v>
      </c>
      <c r="O12" s="11">
        <f>SUM(C12:N12)</f>
        <v>415.34000000000003</v>
      </c>
    </row>
    <row r="13" spans="1:15" ht="26.25">
      <c r="A13" s="3">
        <v>11</v>
      </c>
      <c r="B13" s="12" t="s">
        <v>36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  <c r="O13" s="11"/>
    </row>
    <row r="14" spans="1:15" ht="26.25">
      <c r="A14" s="3">
        <v>12</v>
      </c>
      <c r="B14" s="12" t="s">
        <v>37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11"/>
    </row>
    <row r="15" spans="1:15" ht="15">
      <c r="A15" s="3">
        <v>13</v>
      </c>
      <c r="B15" s="12" t="s">
        <v>47</v>
      </c>
      <c r="C15" s="9">
        <v>101.7</v>
      </c>
      <c r="D15" s="9"/>
      <c r="E15" s="9"/>
      <c r="F15" s="9"/>
      <c r="G15" s="9">
        <v>92.5</v>
      </c>
      <c r="H15" s="9">
        <v>110.94</v>
      </c>
      <c r="I15" s="9">
        <v>89.3</v>
      </c>
      <c r="J15" s="9">
        <v>39.18</v>
      </c>
      <c r="K15" s="9">
        <v>398.23</v>
      </c>
      <c r="L15" s="9">
        <v>22.92</v>
      </c>
      <c r="M15" s="9"/>
      <c r="N15" s="10"/>
      <c r="O15" s="11">
        <f>SUM(C15:N15)</f>
        <v>854.77</v>
      </c>
    </row>
    <row r="16" spans="1:15" ht="15">
      <c r="A16" s="3">
        <v>14</v>
      </c>
      <c r="B16" s="12" t="s">
        <v>38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  <c r="O16" s="11">
        <f>SUM(C16:N16)</f>
        <v>0</v>
      </c>
    </row>
    <row r="17" spans="1:15" ht="15">
      <c r="A17" s="3">
        <v>15</v>
      </c>
      <c r="B17" s="12" t="s">
        <v>41</v>
      </c>
      <c r="C17" s="9"/>
      <c r="D17" s="9"/>
      <c r="E17" s="9"/>
      <c r="F17" s="9">
        <v>350.08</v>
      </c>
      <c r="G17" s="9"/>
      <c r="H17" s="9"/>
      <c r="I17" s="9">
        <v>350.1</v>
      </c>
      <c r="J17" s="9">
        <v>327.27</v>
      </c>
      <c r="K17" s="9"/>
      <c r="L17" s="9"/>
      <c r="M17" s="9"/>
      <c r="N17" s="10"/>
      <c r="O17" s="11">
        <f>SUM(C17:N17)</f>
        <v>1027.45</v>
      </c>
    </row>
    <row r="18" spans="1:15" ht="15">
      <c r="A18" s="3">
        <v>16</v>
      </c>
      <c r="B18" s="11" t="s">
        <v>48</v>
      </c>
      <c r="C18" s="11">
        <f aca="true" t="shared" si="0" ref="C18:N18">SUM(C3:C17)</f>
        <v>2454.0899999999997</v>
      </c>
      <c r="D18" s="11">
        <f t="shared" si="0"/>
        <v>2321</v>
      </c>
      <c r="E18" s="11">
        <f t="shared" si="0"/>
        <v>2337.54</v>
      </c>
      <c r="F18" s="11">
        <f t="shared" si="0"/>
        <v>2760.7299999999996</v>
      </c>
      <c r="G18" s="11">
        <f t="shared" si="0"/>
        <v>9855.32</v>
      </c>
      <c r="H18" s="11">
        <f t="shared" si="0"/>
        <v>12844.21</v>
      </c>
      <c r="I18" s="11">
        <f t="shared" si="0"/>
        <v>3195.2500000000005</v>
      </c>
      <c r="J18" s="11">
        <f t="shared" si="0"/>
        <v>3248.33</v>
      </c>
      <c r="K18" s="11">
        <f t="shared" si="0"/>
        <v>3136.9300000000003</v>
      </c>
      <c r="L18" s="11">
        <f t="shared" si="0"/>
        <v>2970.35</v>
      </c>
      <c r="M18" s="11">
        <f t="shared" si="0"/>
        <v>2703.5699999999997</v>
      </c>
      <c r="N18" s="16">
        <f t="shared" si="0"/>
        <v>2767.4700000000003</v>
      </c>
      <c r="O18" s="11">
        <f>SUM(C18:N18)</f>
        <v>50594.79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F6"/>
  <sheetViews>
    <sheetView view="pageLayout" workbookViewId="0" topLeftCell="A1">
      <selection activeCell="E5" sqref="E5"/>
    </sheetView>
  </sheetViews>
  <sheetFormatPr defaultColWidth="9.140625" defaultRowHeight="15"/>
  <cols>
    <col min="1" max="1" width="28.140625" style="0" bestFit="1" customWidth="1"/>
    <col min="2" max="2" width="11.28125" style="0" bestFit="1" customWidth="1"/>
    <col min="4" max="4" width="26.57421875" style="0" customWidth="1"/>
    <col min="6" max="6" width="26.140625" style="0" bestFit="1" customWidth="1"/>
  </cols>
  <sheetData>
    <row r="4" spans="1:6" ht="15">
      <c r="A4" s="48" t="s">
        <v>51</v>
      </c>
      <c r="B4" s="48"/>
      <c r="C4" s="48"/>
      <c r="D4" s="48"/>
      <c r="E4" s="48"/>
      <c r="F4" s="48"/>
    </row>
    <row r="5" spans="1:6" ht="30">
      <c r="A5" s="6" t="s">
        <v>60</v>
      </c>
      <c r="B5" s="18" t="s">
        <v>2</v>
      </c>
      <c r="C5" s="18" t="s">
        <v>49</v>
      </c>
      <c r="D5" s="6" t="s">
        <v>61</v>
      </c>
      <c r="E5" s="18" t="s">
        <v>50</v>
      </c>
      <c r="F5" s="6" t="s">
        <v>62</v>
      </c>
    </row>
    <row r="6" spans="1:6" ht="15">
      <c r="A6" s="13">
        <v>0</v>
      </c>
      <c r="B6" s="13">
        <v>22756.34</v>
      </c>
      <c r="C6" s="13">
        <v>3487.84</v>
      </c>
      <c r="D6" s="13">
        <v>14790.21</v>
      </c>
      <c r="E6" s="13">
        <v>5716.26</v>
      </c>
      <c r="F6" s="13">
        <v>-2228.42</v>
      </c>
    </row>
  </sheetData>
  <sheetProtection/>
  <mergeCells count="1">
    <mergeCell ref="A4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G4"/>
  <sheetViews>
    <sheetView zoomScalePageLayoutView="0" workbookViewId="0" topLeftCell="A1">
      <selection activeCell="A2" sqref="A2:G4"/>
    </sheetView>
  </sheetViews>
  <sheetFormatPr defaultColWidth="9.140625" defaultRowHeight="15"/>
  <cols>
    <col min="1" max="1" width="18.7109375" style="0" customWidth="1"/>
    <col min="2" max="2" width="12.421875" style="0" customWidth="1"/>
    <col min="4" max="4" width="19.00390625" style="0" customWidth="1"/>
    <col min="6" max="6" width="19.8515625" style="0" customWidth="1"/>
    <col min="7" max="7" width="25.00390625" style="0" customWidth="1"/>
  </cols>
  <sheetData>
    <row r="2" spans="1:7" ht="15">
      <c r="A2" s="48" t="s">
        <v>98</v>
      </c>
      <c r="B2" s="48"/>
      <c r="C2" s="48"/>
      <c r="D2" s="48"/>
      <c r="E2" s="48"/>
      <c r="F2" s="48"/>
      <c r="G2" s="48"/>
    </row>
    <row r="3" spans="1:7" ht="45">
      <c r="A3" s="6" t="s">
        <v>60</v>
      </c>
      <c r="B3" s="17" t="s">
        <v>2</v>
      </c>
      <c r="C3" s="17" t="s">
        <v>49</v>
      </c>
      <c r="D3" s="6" t="s">
        <v>61</v>
      </c>
      <c r="E3" s="18" t="s">
        <v>50</v>
      </c>
      <c r="F3" s="6" t="s">
        <v>99</v>
      </c>
      <c r="G3" s="24" t="s">
        <v>100</v>
      </c>
    </row>
    <row r="4" spans="1:7" ht="15">
      <c r="A4" s="13">
        <v>3032.37</v>
      </c>
      <c r="B4" s="13">
        <v>35870.4</v>
      </c>
      <c r="C4" s="13">
        <v>34529.350000000006</v>
      </c>
      <c r="D4" s="13">
        <v>3884.76</v>
      </c>
      <c r="E4" s="26">
        <v>50594.79</v>
      </c>
      <c r="F4" s="13">
        <f>C4-E4</f>
        <v>-16065.439999999995</v>
      </c>
      <c r="G4" s="1">
        <v>-2742.39</v>
      </c>
    </row>
  </sheetData>
  <sheetProtection/>
  <mergeCells count="1">
    <mergeCell ref="A2:G2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:F18"/>
    </sheetView>
  </sheetViews>
  <sheetFormatPr defaultColWidth="9.140625" defaultRowHeight="15"/>
  <cols>
    <col min="2" max="2" width="15.00390625" style="0" bestFit="1" customWidth="1"/>
    <col min="3" max="3" width="12.00390625" style="0" bestFit="1" customWidth="1"/>
    <col min="4" max="4" width="13.140625" style="0" bestFit="1" customWidth="1"/>
    <col min="5" max="5" width="14.140625" style="0" bestFit="1" customWidth="1"/>
  </cols>
  <sheetData>
    <row r="1" spans="1:6" ht="15">
      <c r="A1" s="53" t="s">
        <v>101</v>
      </c>
      <c r="B1" s="53"/>
      <c r="C1" s="53"/>
      <c r="D1" s="53"/>
      <c r="E1" s="53"/>
      <c r="F1" s="53"/>
    </row>
    <row r="2" spans="1:5" ht="15">
      <c r="A2" s="7"/>
      <c r="B2" s="7"/>
      <c r="C2" s="7"/>
      <c r="D2" s="7"/>
      <c r="E2" s="7"/>
    </row>
    <row r="3" spans="1:5" ht="15">
      <c r="A3" s="53" t="s">
        <v>78</v>
      </c>
      <c r="B3" s="53"/>
      <c r="C3" s="53"/>
      <c r="D3" s="53"/>
      <c r="E3" s="53"/>
    </row>
    <row r="4" spans="1:5" ht="15">
      <c r="A4" s="7"/>
      <c r="B4" s="7"/>
      <c r="C4" s="7"/>
      <c r="D4" s="7"/>
      <c r="E4" s="7"/>
    </row>
    <row r="5" spans="1:5" ht="30">
      <c r="A5" s="29" t="s">
        <v>0</v>
      </c>
      <c r="B5" s="28" t="s">
        <v>1</v>
      </c>
      <c r="C5" s="28" t="s">
        <v>2</v>
      </c>
      <c r="D5" s="28" t="s">
        <v>3</v>
      </c>
      <c r="E5" s="28" t="s">
        <v>4</v>
      </c>
    </row>
    <row r="6" spans="1:5" ht="15">
      <c r="A6" s="1" t="s">
        <v>11</v>
      </c>
      <c r="B6" s="1">
        <v>3884.76</v>
      </c>
      <c r="C6" s="1">
        <v>3102</v>
      </c>
      <c r="D6" s="1">
        <v>2670.67</v>
      </c>
      <c r="E6" s="1">
        <v>4316.09</v>
      </c>
    </row>
    <row r="7" spans="1:5" ht="15">
      <c r="A7" s="1" t="s">
        <v>12</v>
      </c>
      <c r="B7" s="1">
        <v>4316.09</v>
      </c>
      <c r="C7" s="1">
        <v>3102</v>
      </c>
      <c r="D7" s="1">
        <v>3698.04</v>
      </c>
      <c r="E7" s="1">
        <v>3720.05</v>
      </c>
    </row>
    <row r="8" spans="1:5" ht="15">
      <c r="A8" s="1" t="s">
        <v>13</v>
      </c>
      <c r="B8" s="1">
        <v>3720.05</v>
      </c>
      <c r="C8" s="1">
        <v>3102</v>
      </c>
      <c r="D8" s="1">
        <v>2771.45</v>
      </c>
      <c r="E8" s="1">
        <v>4050.6</v>
      </c>
    </row>
    <row r="9" spans="1:5" ht="15">
      <c r="A9" s="1" t="s">
        <v>14</v>
      </c>
      <c r="B9" s="1">
        <v>4050.6</v>
      </c>
      <c r="C9" s="1">
        <v>3102</v>
      </c>
      <c r="D9" s="1">
        <v>2771.45</v>
      </c>
      <c r="E9" s="1">
        <v>4381.15</v>
      </c>
    </row>
    <row r="10" spans="1:5" ht="15">
      <c r="A10" s="1" t="s">
        <v>15</v>
      </c>
      <c r="B10" s="1">
        <v>4381.15</v>
      </c>
      <c r="C10" s="1">
        <v>7302</v>
      </c>
      <c r="D10" s="1">
        <v>2576.2</v>
      </c>
      <c r="E10" s="1">
        <v>9106.95</v>
      </c>
    </row>
    <row r="11" spans="1:5" ht="15">
      <c r="A11" s="1" t="s">
        <v>16</v>
      </c>
      <c r="B11" s="1">
        <v>9106.95</v>
      </c>
      <c r="C11" s="1">
        <v>3102</v>
      </c>
      <c r="D11" s="1">
        <v>6700.76</v>
      </c>
      <c r="E11" s="1">
        <v>5508.19</v>
      </c>
    </row>
    <row r="12" spans="1:5" ht="15">
      <c r="A12" s="1" t="s">
        <v>17</v>
      </c>
      <c r="B12" s="1">
        <v>5508.19</v>
      </c>
      <c r="C12" s="1">
        <v>3102</v>
      </c>
      <c r="D12" s="1">
        <v>2963.2</v>
      </c>
      <c r="E12" s="1">
        <v>5646.99</v>
      </c>
    </row>
    <row r="13" spans="1:5" ht="15">
      <c r="A13" s="1" t="s">
        <v>5</v>
      </c>
      <c r="B13" s="1">
        <v>5646.99</v>
      </c>
      <c r="C13" s="1">
        <v>3102</v>
      </c>
      <c r="D13" s="1">
        <v>4018.3</v>
      </c>
      <c r="E13" s="1">
        <v>4730.69</v>
      </c>
    </row>
    <row r="14" spans="1:5" ht="15">
      <c r="A14" s="1" t="s">
        <v>6</v>
      </c>
      <c r="B14" s="1">
        <v>4730.6</v>
      </c>
      <c r="C14" s="1">
        <v>3102</v>
      </c>
      <c r="D14" s="1">
        <v>3175.72</v>
      </c>
      <c r="E14" s="1">
        <v>4656.97</v>
      </c>
    </row>
    <row r="15" spans="1:5" ht="15">
      <c r="A15" s="1" t="s">
        <v>7</v>
      </c>
      <c r="B15" s="1">
        <v>4656.97</v>
      </c>
      <c r="C15" s="1">
        <v>3102</v>
      </c>
      <c r="D15" s="1">
        <v>2576.2</v>
      </c>
      <c r="E15" s="1">
        <v>5182.77</v>
      </c>
    </row>
    <row r="16" spans="1:5" ht="15">
      <c r="A16" s="1" t="s">
        <v>8</v>
      </c>
      <c r="B16" s="1">
        <v>5182.77</v>
      </c>
      <c r="C16" s="1">
        <v>3102</v>
      </c>
      <c r="D16" s="1">
        <v>3679.68</v>
      </c>
      <c r="E16" s="1">
        <v>4605.09</v>
      </c>
    </row>
    <row r="17" spans="1:5" ht="15">
      <c r="A17" s="1" t="s">
        <v>9</v>
      </c>
      <c r="B17" s="1">
        <v>4605.09</v>
      </c>
      <c r="C17" s="1">
        <v>3102</v>
      </c>
      <c r="D17" s="1">
        <v>2978.2</v>
      </c>
      <c r="E17" s="1">
        <v>4728.89</v>
      </c>
    </row>
    <row r="18" spans="1:5" ht="15">
      <c r="A18" s="2" t="s">
        <v>10</v>
      </c>
      <c r="B18" s="2"/>
      <c r="C18" s="2">
        <f>SUM(C6:C17)</f>
        <v>41424</v>
      </c>
      <c r="D18" s="2">
        <f>SUM(D6:D17)</f>
        <v>40579.869999999995</v>
      </c>
      <c r="E18" s="2">
        <v>4728.89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1">
      <selection activeCell="A1" sqref="A1:O18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</cols>
  <sheetData>
    <row r="1" spans="1:15" ht="15">
      <c r="A1" s="45" t="s">
        <v>102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5" ht="15">
      <c r="A2" s="3"/>
      <c r="B2" s="5"/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5</v>
      </c>
      <c r="K2" s="3" t="s">
        <v>6</v>
      </c>
      <c r="L2" s="3" t="s">
        <v>7</v>
      </c>
      <c r="M2" s="3" t="s">
        <v>8</v>
      </c>
      <c r="N2" s="4" t="s">
        <v>9</v>
      </c>
      <c r="O2" s="3" t="s">
        <v>10</v>
      </c>
    </row>
    <row r="3" spans="1:15" ht="15">
      <c r="A3" s="3">
        <v>1</v>
      </c>
      <c r="B3" s="12" t="s">
        <v>27</v>
      </c>
      <c r="C3" s="9"/>
      <c r="D3" s="9"/>
      <c r="E3" s="9"/>
      <c r="F3" s="9">
        <v>1800</v>
      </c>
      <c r="G3" s="9">
        <v>3721</v>
      </c>
      <c r="H3" s="9"/>
      <c r="I3" s="9"/>
      <c r="J3" s="9">
        <v>3302.1</v>
      </c>
      <c r="K3" s="9"/>
      <c r="L3" s="9"/>
      <c r="M3" s="9"/>
      <c r="N3" s="10"/>
      <c r="O3" s="11">
        <f>SUM(C3:N3)</f>
        <v>8823.1</v>
      </c>
    </row>
    <row r="4" spans="1:15" ht="15">
      <c r="A4" s="3">
        <v>2</v>
      </c>
      <c r="B4" s="12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1"/>
    </row>
    <row r="5" spans="1:15" ht="15">
      <c r="A5" s="3">
        <v>3</v>
      </c>
      <c r="B5" s="12" t="s">
        <v>29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1"/>
    </row>
    <row r="6" spans="1:15" ht="15">
      <c r="A6" s="3">
        <v>4</v>
      </c>
      <c r="B6" s="12" t="s">
        <v>30</v>
      </c>
      <c r="C6" s="9">
        <v>134</v>
      </c>
      <c r="D6" s="9">
        <v>167</v>
      </c>
      <c r="E6" s="9">
        <v>125</v>
      </c>
      <c r="F6" s="9">
        <v>125</v>
      </c>
      <c r="G6" s="9">
        <v>116</v>
      </c>
      <c r="H6" s="9">
        <v>302</v>
      </c>
      <c r="I6" s="9">
        <v>134</v>
      </c>
      <c r="J6" s="9">
        <v>181</v>
      </c>
      <c r="K6" s="9">
        <v>143</v>
      </c>
      <c r="L6" s="9">
        <v>116</v>
      </c>
      <c r="M6" s="9">
        <v>166</v>
      </c>
      <c r="N6" s="10">
        <v>135</v>
      </c>
      <c r="O6" s="11">
        <f>SUM(C6:N6)</f>
        <v>1844</v>
      </c>
    </row>
    <row r="7" spans="1:15" ht="15">
      <c r="A7" s="3">
        <v>5</v>
      </c>
      <c r="B7" s="12" t="s">
        <v>31</v>
      </c>
      <c r="C7" s="9">
        <v>161</v>
      </c>
      <c r="D7" s="9">
        <v>222</v>
      </c>
      <c r="E7" s="9">
        <v>167</v>
      </c>
      <c r="F7" s="9">
        <v>167</v>
      </c>
      <c r="G7" s="9">
        <v>155</v>
      </c>
      <c r="H7" s="9">
        <v>403</v>
      </c>
      <c r="I7" s="9">
        <v>178</v>
      </c>
      <c r="J7" s="9">
        <v>242</v>
      </c>
      <c r="K7" s="9">
        <v>191</v>
      </c>
      <c r="L7" s="9">
        <v>155</v>
      </c>
      <c r="M7" s="9">
        <v>221</v>
      </c>
      <c r="N7" s="10">
        <v>179</v>
      </c>
      <c r="O7" s="11">
        <f>SUM(C7:N7)</f>
        <v>2441</v>
      </c>
    </row>
    <row r="8" spans="1:15" ht="15">
      <c r="A8" s="3">
        <v>6</v>
      </c>
      <c r="B8" s="12" t="s">
        <v>46</v>
      </c>
      <c r="C8" s="9">
        <v>217.07</v>
      </c>
      <c r="D8" s="9">
        <v>136.64</v>
      </c>
      <c r="E8" s="9">
        <v>26.9</v>
      </c>
      <c r="F8" s="9">
        <v>52.54</v>
      </c>
      <c r="G8" s="9">
        <v>52.89</v>
      </c>
      <c r="H8" s="9">
        <v>53.12</v>
      </c>
      <c r="I8" s="9">
        <v>53.92</v>
      </c>
      <c r="J8" s="9">
        <v>65.55</v>
      </c>
      <c r="K8" s="9">
        <v>17.74</v>
      </c>
      <c r="L8" s="9">
        <v>80.13</v>
      </c>
      <c r="M8" s="9">
        <v>80.13</v>
      </c>
      <c r="N8" s="9">
        <v>51.62</v>
      </c>
      <c r="O8" s="11">
        <f>SUM(C8:N8)</f>
        <v>888.2499999999999</v>
      </c>
    </row>
    <row r="9" spans="1:15" ht="15">
      <c r="A9" s="3">
        <v>7</v>
      </c>
      <c r="B9" s="12" t="s">
        <v>94</v>
      </c>
      <c r="C9" s="9">
        <v>1854.86</v>
      </c>
      <c r="D9" s="9">
        <v>2086.98</v>
      </c>
      <c r="E9" s="9">
        <v>2174.54</v>
      </c>
      <c r="F9" s="9">
        <v>2067.24</v>
      </c>
      <c r="G9" s="9">
        <v>2128.87</v>
      </c>
      <c r="H9" s="9">
        <v>1306.73</v>
      </c>
      <c r="I9" s="9">
        <v>1728.24</v>
      </c>
      <c r="J9" s="9">
        <v>1302.23</v>
      </c>
      <c r="K9" s="9">
        <v>1302.23</v>
      </c>
      <c r="L9" s="9">
        <v>1337.02</v>
      </c>
      <c r="M9" s="9">
        <v>1333.01</v>
      </c>
      <c r="N9" s="9">
        <v>1313.97</v>
      </c>
      <c r="O9" s="11">
        <f>SUM(C9:N9)</f>
        <v>19935.92</v>
      </c>
    </row>
    <row r="10" spans="1:15" ht="15">
      <c r="A10" s="3">
        <v>8</v>
      </c>
      <c r="B10" s="12" t="s">
        <v>33</v>
      </c>
      <c r="C10" s="9">
        <v>560.17</v>
      </c>
      <c r="D10" s="9">
        <v>630.27</v>
      </c>
      <c r="E10" s="9">
        <v>656.71</v>
      </c>
      <c r="F10" s="9">
        <v>624.31</v>
      </c>
      <c r="G10" s="9">
        <v>642.92</v>
      </c>
      <c r="H10" s="9">
        <v>394.63</v>
      </c>
      <c r="I10" s="9">
        <v>524.93</v>
      </c>
      <c r="J10" s="9">
        <v>393.28</v>
      </c>
      <c r="K10" s="9">
        <v>393.28</v>
      </c>
      <c r="L10" s="9">
        <v>403.78</v>
      </c>
      <c r="M10" s="9">
        <v>402.57</v>
      </c>
      <c r="N10" s="9">
        <v>396.82</v>
      </c>
      <c r="O10" s="11">
        <f>SUM(C10:N10)</f>
        <v>6023.669999999999</v>
      </c>
    </row>
    <row r="11" spans="1:15" ht="15">
      <c r="A11" s="3">
        <v>9</v>
      </c>
      <c r="B11" s="12" t="s">
        <v>34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  <c r="O11" s="11"/>
    </row>
    <row r="12" spans="1:15" ht="15">
      <c r="A12" s="3">
        <v>10</v>
      </c>
      <c r="B12" s="12" t="s">
        <v>35</v>
      </c>
      <c r="C12" s="9"/>
      <c r="D12" s="9">
        <v>57.3</v>
      </c>
      <c r="E12" s="9">
        <v>85.96</v>
      </c>
      <c r="F12" s="9"/>
      <c r="G12" s="9"/>
      <c r="H12" s="9"/>
      <c r="I12" s="9">
        <v>107.45</v>
      </c>
      <c r="J12" s="9"/>
      <c r="K12" s="9">
        <v>40.3</v>
      </c>
      <c r="L12" s="9">
        <v>40.3</v>
      </c>
      <c r="M12" s="9">
        <v>40.3</v>
      </c>
      <c r="N12" s="9">
        <v>40.3</v>
      </c>
      <c r="O12" s="11">
        <f>SUM(C12:N12)</f>
        <v>411.91</v>
      </c>
    </row>
    <row r="13" spans="1:15" ht="15">
      <c r="A13" s="3">
        <v>11</v>
      </c>
      <c r="B13" s="12" t="s">
        <v>36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1"/>
    </row>
    <row r="14" spans="1:15" ht="15">
      <c r="A14" s="3">
        <v>12</v>
      </c>
      <c r="B14" s="12" t="s">
        <v>37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1"/>
    </row>
    <row r="15" spans="1:15" ht="15">
      <c r="A15" s="3">
        <v>13</v>
      </c>
      <c r="B15" s="12" t="s">
        <v>47</v>
      </c>
      <c r="C15" s="9"/>
      <c r="D15" s="9">
        <v>63.03</v>
      </c>
      <c r="E15" s="9">
        <v>23.21</v>
      </c>
      <c r="F15" s="9"/>
      <c r="G15" s="9"/>
      <c r="H15" s="9"/>
      <c r="I15" s="9">
        <v>41.9</v>
      </c>
      <c r="J15" s="9"/>
      <c r="K15" s="9">
        <v>2.15</v>
      </c>
      <c r="L15" s="9">
        <v>2.15</v>
      </c>
      <c r="M15" s="9">
        <v>2.15</v>
      </c>
      <c r="N15" s="9">
        <v>2.15</v>
      </c>
      <c r="O15" s="11">
        <f>SUM(C15:N15)</f>
        <v>136.74000000000004</v>
      </c>
    </row>
    <row r="16" spans="1:15" ht="15">
      <c r="A16" s="3">
        <v>14</v>
      </c>
      <c r="B16" s="12" t="s">
        <v>38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  <c r="O16" s="11">
        <f>SUM(C16:N16)</f>
        <v>0</v>
      </c>
    </row>
    <row r="17" spans="1:15" ht="15">
      <c r="A17" s="3">
        <v>15</v>
      </c>
      <c r="B17" s="12" t="s">
        <v>41</v>
      </c>
      <c r="C17" s="9">
        <v>162.73</v>
      </c>
      <c r="D17" s="9">
        <v>162.73</v>
      </c>
      <c r="E17" s="9">
        <v>152.58</v>
      </c>
      <c r="F17" s="9"/>
      <c r="G17" s="9"/>
      <c r="H17" s="9"/>
      <c r="I17" s="9"/>
      <c r="J17" s="9"/>
      <c r="K17" s="9"/>
      <c r="L17" s="9"/>
      <c r="M17" s="9"/>
      <c r="N17" s="10"/>
      <c r="O17" s="11">
        <f>SUM(C17:N17)</f>
        <v>478.03999999999996</v>
      </c>
    </row>
    <row r="18" spans="1:15" ht="15">
      <c r="A18" s="3">
        <v>16</v>
      </c>
      <c r="B18" s="11" t="s">
        <v>48</v>
      </c>
      <c r="C18" s="11">
        <f>SUM(C17)</f>
        <v>162.73</v>
      </c>
      <c r="D18" s="11">
        <f aca="true" t="shared" si="0" ref="D18:N18">SUM(D3:D17)</f>
        <v>3525.9500000000003</v>
      </c>
      <c r="E18" s="11">
        <f t="shared" si="0"/>
        <v>3411.9</v>
      </c>
      <c r="F18" s="11">
        <f t="shared" si="0"/>
        <v>4836.09</v>
      </c>
      <c r="G18" s="11">
        <f t="shared" si="0"/>
        <v>6816.68</v>
      </c>
      <c r="H18" s="11">
        <f t="shared" si="0"/>
        <v>2459.48</v>
      </c>
      <c r="I18" s="11">
        <f t="shared" si="0"/>
        <v>2768.4399999999996</v>
      </c>
      <c r="J18" s="11">
        <f t="shared" si="0"/>
        <v>5486.16</v>
      </c>
      <c r="K18" s="11">
        <f t="shared" si="0"/>
        <v>2089.7000000000003</v>
      </c>
      <c r="L18" s="11">
        <f t="shared" si="0"/>
        <v>2134.3800000000006</v>
      </c>
      <c r="M18" s="11">
        <f t="shared" si="0"/>
        <v>2245.1600000000003</v>
      </c>
      <c r="N18" s="16">
        <f t="shared" si="0"/>
        <v>2118.8600000000006</v>
      </c>
      <c r="O18" s="11">
        <f>SUM(C18:N18)</f>
        <v>38055.53</v>
      </c>
    </row>
  </sheetData>
  <sheetProtection/>
  <mergeCells count="1">
    <mergeCell ref="A1:O1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1" sqref="A1:G3"/>
    </sheetView>
  </sheetViews>
  <sheetFormatPr defaultColWidth="9.140625" defaultRowHeight="15"/>
  <cols>
    <col min="1" max="1" width="18.28125" style="0" customWidth="1"/>
    <col min="2" max="2" width="11.8515625" style="0" customWidth="1"/>
    <col min="4" max="4" width="17.28125" style="0" customWidth="1"/>
    <col min="6" max="6" width="19.8515625" style="0" customWidth="1"/>
    <col min="7" max="7" width="27.140625" style="0" customWidth="1"/>
  </cols>
  <sheetData>
    <row r="1" spans="1:7" ht="15">
      <c r="A1" s="48" t="s">
        <v>103</v>
      </c>
      <c r="B1" s="48"/>
      <c r="C1" s="48"/>
      <c r="D1" s="48"/>
      <c r="E1" s="48"/>
      <c r="F1" s="48"/>
      <c r="G1" s="48"/>
    </row>
    <row r="2" spans="1:7" ht="45">
      <c r="A2" s="6" t="s">
        <v>60</v>
      </c>
      <c r="B2" s="17" t="s">
        <v>2</v>
      </c>
      <c r="C2" s="17" t="s">
        <v>49</v>
      </c>
      <c r="D2" s="6" t="s">
        <v>61</v>
      </c>
      <c r="E2" s="18" t="s">
        <v>50</v>
      </c>
      <c r="F2" s="6" t="s">
        <v>104</v>
      </c>
      <c r="G2" s="30" t="s">
        <v>105</v>
      </c>
    </row>
    <row r="3" spans="1:7" ht="15">
      <c r="A3" s="13">
        <v>3884.76</v>
      </c>
      <c r="B3" s="13">
        <v>41424</v>
      </c>
      <c r="C3" s="13">
        <v>40579.869999999995</v>
      </c>
      <c r="D3" s="13">
        <v>4728.89</v>
      </c>
      <c r="E3" s="26">
        <v>38055.53</v>
      </c>
      <c r="F3" s="13">
        <f>C3-E3</f>
        <v>2524.3399999999965</v>
      </c>
      <c r="G3" s="31">
        <v>-218.05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" sqref="A1:F33"/>
    </sheetView>
  </sheetViews>
  <sheetFormatPr defaultColWidth="9.140625" defaultRowHeight="15"/>
  <cols>
    <col min="2" max="2" width="16.7109375" style="0" customWidth="1"/>
    <col min="3" max="3" width="12.00390625" style="0" bestFit="1" customWidth="1"/>
    <col min="4" max="4" width="13.140625" style="0" customWidth="1"/>
    <col min="5" max="5" width="14.140625" style="0" bestFit="1" customWidth="1"/>
  </cols>
  <sheetData>
    <row r="1" spans="1:6" ht="15">
      <c r="A1" s="53" t="s">
        <v>106</v>
      </c>
      <c r="B1" s="53"/>
      <c r="C1" s="53"/>
      <c r="D1" s="53"/>
      <c r="E1" s="53"/>
      <c r="F1" s="53"/>
    </row>
    <row r="2" spans="1:5" ht="15">
      <c r="A2" s="7"/>
      <c r="B2" s="7"/>
      <c r="C2" s="7"/>
      <c r="D2" s="7"/>
      <c r="E2" s="7"/>
    </row>
    <row r="3" spans="1:5" ht="15">
      <c r="A3" s="53" t="s">
        <v>78</v>
      </c>
      <c r="B3" s="53"/>
      <c r="C3" s="53"/>
      <c r="D3" s="53"/>
      <c r="E3" s="53"/>
    </row>
    <row r="4" spans="1:5" ht="15">
      <c r="A4" s="7"/>
      <c r="B4" s="7"/>
      <c r="C4" s="7"/>
      <c r="D4" s="7"/>
      <c r="E4" s="7"/>
    </row>
    <row r="5" spans="1:5" ht="30">
      <c r="A5" s="29" t="s">
        <v>0</v>
      </c>
      <c r="B5" s="28" t="s">
        <v>1</v>
      </c>
      <c r="C5" s="28" t="s">
        <v>2</v>
      </c>
      <c r="D5" s="28" t="s">
        <v>3</v>
      </c>
      <c r="E5" s="28" t="s">
        <v>4</v>
      </c>
    </row>
    <row r="6" spans="1:5" ht="15">
      <c r="A6" s="1" t="s">
        <v>11</v>
      </c>
      <c r="B6" s="1">
        <v>4728.89</v>
      </c>
      <c r="C6" s="1">
        <v>3102</v>
      </c>
      <c r="D6" s="1">
        <v>3566.1</v>
      </c>
      <c r="E6" s="1">
        <v>4264.79</v>
      </c>
    </row>
    <row r="7" spans="1:5" ht="15">
      <c r="A7" s="1" t="s">
        <v>12</v>
      </c>
      <c r="B7" s="1">
        <v>4264.79</v>
      </c>
      <c r="C7" s="1">
        <v>3102</v>
      </c>
      <c r="D7" s="1">
        <v>2771.35</v>
      </c>
      <c r="E7" s="1">
        <v>4595.44</v>
      </c>
    </row>
    <row r="8" spans="1:5" ht="15">
      <c r="A8" s="1" t="s">
        <v>13</v>
      </c>
      <c r="B8" s="1">
        <v>4595.44</v>
      </c>
      <c r="C8" s="1">
        <v>3102</v>
      </c>
      <c r="D8" s="1">
        <v>3519.39</v>
      </c>
      <c r="E8" s="1">
        <v>4178.05</v>
      </c>
    </row>
    <row r="9" spans="1:5" ht="15">
      <c r="A9" s="1" t="s">
        <v>14</v>
      </c>
      <c r="B9" s="1">
        <v>4178.05</v>
      </c>
      <c r="C9" s="1">
        <v>3102</v>
      </c>
      <c r="D9" s="1">
        <v>2385.35</v>
      </c>
      <c r="E9" s="1">
        <v>4894.7</v>
      </c>
    </row>
    <row r="10" spans="1:5" ht="15">
      <c r="A10" s="1" t="s">
        <v>15</v>
      </c>
      <c r="B10" s="1">
        <v>4894.7</v>
      </c>
      <c r="C10" s="1">
        <v>3102</v>
      </c>
      <c r="D10" s="1">
        <v>2840.75</v>
      </c>
      <c r="E10" s="1">
        <v>5155.95</v>
      </c>
    </row>
    <row r="11" spans="1:5" ht="15">
      <c r="A11" s="1" t="s">
        <v>16</v>
      </c>
      <c r="B11" s="1">
        <v>5155.95</v>
      </c>
      <c r="C11" s="1">
        <v>3595.09</v>
      </c>
      <c r="D11" s="1">
        <v>3347.85</v>
      </c>
      <c r="E11" s="1">
        <v>5403.19</v>
      </c>
    </row>
    <row r="12" spans="1:5" ht="15">
      <c r="A12" s="1" t="s">
        <v>17</v>
      </c>
      <c r="B12" s="1">
        <v>5403.19</v>
      </c>
      <c r="C12" s="1">
        <v>3595.09</v>
      </c>
      <c r="D12" s="1">
        <v>4006.19</v>
      </c>
      <c r="E12" s="1">
        <v>4992.09</v>
      </c>
    </row>
    <row r="13" spans="1:5" ht="15">
      <c r="A13" s="1" t="s">
        <v>5</v>
      </c>
      <c r="B13" s="1">
        <v>4992.09</v>
      </c>
      <c r="C13" s="1">
        <v>3498.1</v>
      </c>
      <c r="D13" s="1">
        <v>3579.18</v>
      </c>
      <c r="E13" s="1">
        <v>4911.01</v>
      </c>
    </row>
    <row r="14" spans="1:5" ht="15">
      <c r="A14" s="1" t="s">
        <v>6</v>
      </c>
      <c r="B14" s="1">
        <v>4911.01</v>
      </c>
      <c r="C14" s="1">
        <v>4212.16</v>
      </c>
      <c r="D14" s="1">
        <v>2776.58</v>
      </c>
      <c r="E14" s="1">
        <v>6346.59</v>
      </c>
    </row>
    <row r="15" spans="1:5" ht="15">
      <c r="A15" s="1" t="s">
        <v>7</v>
      </c>
      <c r="B15" s="1">
        <v>6346.59</v>
      </c>
      <c r="C15" s="1">
        <v>4038.49</v>
      </c>
      <c r="D15" s="1">
        <v>6036.57</v>
      </c>
      <c r="E15" s="1">
        <v>4348.51</v>
      </c>
    </row>
    <row r="16" spans="1:5" ht="15">
      <c r="A16" s="1" t="s">
        <v>8</v>
      </c>
      <c r="B16" s="1">
        <v>4348.51</v>
      </c>
      <c r="C16" s="1">
        <v>3876.01</v>
      </c>
      <c r="D16" s="1">
        <v>3608.15</v>
      </c>
      <c r="E16" s="1">
        <v>4616.37</v>
      </c>
    </row>
    <row r="17" spans="1:5" ht="15">
      <c r="A17" s="1" t="s">
        <v>9</v>
      </c>
      <c r="B17" s="1">
        <v>4616.37</v>
      </c>
      <c r="C17" s="1">
        <v>3437.89</v>
      </c>
      <c r="D17" s="1">
        <v>3904.3</v>
      </c>
      <c r="E17" s="1">
        <v>4149.96</v>
      </c>
    </row>
    <row r="18" spans="1:5" ht="15">
      <c r="A18" s="2" t="s">
        <v>10</v>
      </c>
      <c r="B18" s="2"/>
      <c r="C18" s="2">
        <f>SUM(C6:C17)</f>
        <v>41762.83</v>
      </c>
      <c r="D18" s="2">
        <f>SUM(D6:D17)</f>
        <v>42341.76</v>
      </c>
      <c r="E18" s="2">
        <v>4149.96</v>
      </c>
    </row>
    <row r="21" spans="1:6" ht="15">
      <c r="A21" s="53" t="s">
        <v>111</v>
      </c>
      <c r="B21" s="53"/>
      <c r="C21" s="53"/>
      <c r="D21" s="53"/>
      <c r="E21" s="53"/>
      <c r="F21" s="53"/>
    </row>
    <row r="22" spans="1:5" ht="15">
      <c r="A22" s="7"/>
      <c r="B22" s="7"/>
      <c r="C22" s="7"/>
      <c r="D22" s="7"/>
      <c r="E22" s="7"/>
    </row>
    <row r="23" spans="1:5" ht="30">
      <c r="A23" s="29" t="s">
        <v>0</v>
      </c>
      <c r="B23" s="28" t="s">
        <v>1</v>
      </c>
      <c r="C23" s="28" t="s">
        <v>2</v>
      </c>
      <c r="D23" s="28" t="s">
        <v>3</v>
      </c>
      <c r="E23" s="28" t="s">
        <v>4</v>
      </c>
    </row>
    <row r="24" spans="1:5" ht="15">
      <c r="A24" s="1" t="s">
        <v>14</v>
      </c>
      <c r="B24" s="1"/>
      <c r="C24" s="1">
        <v>493.09</v>
      </c>
      <c r="D24" s="1"/>
      <c r="E24" s="1">
        <v>493.09</v>
      </c>
    </row>
    <row r="25" spans="1:5" ht="15">
      <c r="A25" s="1" t="s">
        <v>15</v>
      </c>
      <c r="B25" s="1">
        <v>493.09</v>
      </c>
      <c r="C25" s="1">
        <v>493.09</v>
      </c>
      <c r="D25" s="1">
        <v>468.27</v>
      </c>
      <c r="E25" s="1">
        <f>B25+C25-D25</f>
        <v>517.91</v>
      </c>
    </row>
    <row r="26" spans="1:5" ht="15">
      <c r="A26" s="1" t="s">
        <v>16</v>
      </c>
      <c r="B26" s="1">
        <v>517.91</v>
      </c>
      <c r="C26" s="1">
        <v>396.1</v>
      </c>
      <c r="D26" s="1">
        <v>490.93</v>
      </c>
      <c r="E26" s="1">
        <f>B26+C26-D26</f>
        <v>423.08</v>
      </c>
    </row>
    <row r="27" spans="1:5" ht="15">
      <c r="A27" s="1" t="s">
        <v>17</v>
      </c>
      <c r="B27" s="1">
        <v>423.08</v>
      </c>
      <c r="C27" s="1">
        <v>1110.16</v>
      </c>
      <c r="D27" s="1">
        <v>323.62</v>
      </c>
      <c r="E27" s="1">
        <f>B27+C27-D27</f>
        <v>1209.62</v>
      </c>
    </row>
    <row r="28" spans="1:5" ht="15">
      <c r="A28" s="1" t="s">
        <v>5</v>
      </c>
      <c r="B28" s="1">
        <v>1209.62</v>
      </c>
      <c r="C28" s="1">
        <v>936.49</v>
      </c>
      <c r="D28" s="1">
        <v>1215.82</v>
      </c>
      <c r="E28" s="1">
        <f>B28+C28-D28</f>
        <v>930.2899999999997</v>
      </c>
    </row>
    <row r="29" spans="1:5" ht="15">
      <c r="A29" s="1" t="s">
        <v>6</v>
      </c>
      <c r="B29" s="1"/>
      <c r="C29" s="1"/>
      <c r="D29" s="1"/>
      <c r="E29" s="1"/>
    </row>
    <row r="30" spans="1:5" ht="15">
      <c r="A30" s="1" t="s">
        <v>7</v>
      </c>
      <c r="B30" s="1"/>
      <c r="C30" s="1"/>
      <c r="D30" s="1"/>
      <c r="E30" s="1"/>
    </row>
    <row r="31" spans="1:5" ht="15">
      <c r="A31" s="1" t="s">
        <v>8</v>
      </c>
      <c r="B31" s="1"/>
      <c r="C31" s="1"/>
      <c r="D31" s="1"/>
      <c r="E31" s="1"/>
    </row>
    <row r="32" spans="1:5" ht="15">
      <c r="A32" s="1" t="s">
        <v>9</v>
      </c>
      <c r="B32" s="1"/>
      <c r="C32" s="1"/>
      <c r="D32" s="1"/>
      <c r="E32" s="1"/>
    </row>
    <row r="33" spans="1:5" ht="15">
      <c r="A33" s="2" t="s">
        <v>10</v>
      </c>
      <c r="B33" s="2"/>
      <c r="C33" s="2">
        <f>SUM(C24:C32)</f>
        <v>3428.9300000000003</v>
      </c>
      <c r="D33" s="2">
        <f>SUM(D24:D32)</f>
        <v>2498.6400000000003</v>
      </c>
      <c r="E33" s="2">
        <v>930.29</v>
      </c>
    </row>
  </sheetData>
  <sheetProtection/>
  <mergeCells count="3">
    <mergeCell ref="A1:F1"/>
    <mergeCell ref="A3:E3"/>
    <mergeCell ref="A21:F21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3.00390625" style="0" bestFit="1" customWidth="1"/>
    <col min="2" max="2" width="37.00390625" style="0" customWidth="1"/>
  </cols>
  <sheetData>
    <row r="1" spans="1:15" ht="15">
      <c r="A1" s="45" t="s">
        <v>107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5" ht="15">
      <c r="A2" s="3"/>
      <c r="B2" s="5"/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5</v>
      </c>
      <c r="K2" s="3" t="s">
        <v>6</v>
      </c>
      <c r="L2" s="3" t="s">
        <v>7</v>
      </c>
      <c r="M2" s="3" t="s">
        <v>8</v>
      </c>
      <c r="N2" s="4" t="s">
        <v>9</v>
      </c>
      <c r="O2" s="3" t="s">
        <v>10</v>
      </c>
    </row>
    <row r="3" spans="1:15" ht="15">
      <c r="A3" s="3">
        <v>1</v>
      </c>
      <c r="B3" s="12" t="s">
        <v>27</v>
      </c>
      <c r="C3" s="9"/>
      <c r="D3">
        <v>1588.44</v>
      </c>
      <c r="E3" s="9">
        <v>953.9</v>
      </c>
      <c r="F3" s="9">
        <v>560</v>
      </c>
      <c r="G3" s="9"/>
      <c r="H3" s="9"/>
      <c r="I3" s="9"/>
      <c r="J3" s="9">
        <v>487.05</v>
      </c>
      <c r="K3" s="9"/>
      <c r="L3" s="9"/>
      <c r="M3" s="9"/>
      <c r="N3" s="10"/>
      <c r="O3" s="11">
        <f>SUM(C3:N3)</f>
        <v>3589.3900000000003</v>
      </c>
    </row>
    <row r="4" spans="1:15" ht="15">
      <c r="A4" s="3">
        <v>2</v>
      </c>
      <c r="B4" s="12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1"/>
    </row>
    <row r="5" spans="1:15" ht="15">
      <c r="A5" s="3">
        <v>3</v>
      </c>
      <c r="B5" s="12" t="s">
        <v>29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1"/>
    </row>
    <row r="6" spans="1:15" ht="15">
      <c r="A6" s="3">
        <v>4</v>
      </c>
      <c r="B6" s="12" t="s">
        <v>30</v>
      </c>
      <c r="C6" s="9">
        <v>161</v>
      </c>
      <c r="D6" s="9">
        <v>125</v>
      </c>
      <c r="E6" s="9">
        <v>159</v>
      </c>
      <c r="F6" s="9">
        <v>108</v>
      </c>
      <c r="G6" s="9">
        <v>128</v>
      </c>
      <c r="H6" s="9">
        <v>151</v>
      </c>
      <c r="I6" s="9">
        <v>181</v>
      </c>
      <c r="J6" s="9">
        <v>162</v>
      </c>
      <c r="K6" s="9">
        <v>125</v>
      </c>
      <c r="L6" s="9">
        <v>272</v>
      </c>
      <c r="M6" s="9">
        <v>163</v>
      </c>
      <c r="N6" s="10">
        <v>176</v>
      </c>
      <c r="O6" s="11">
        <f>SUM(C6:N6)</f>
        <v>1911</v>
      </c>
    </row>
    <row r="7" spans="1:15" ht="15">
      <c r="A7" s="3">
        <v>5</v>
      </c>
      <c r="B7" s="12" t="s">
        <v>31</v>
      </c>
      <c r="C7" s="9">
        <v>214</v>
      </c>
      <c r="D7" s="9">
        <v>167</v>
      </c>
      <c r="E7" s="9">
        <v>212</v>
      </c>
      <c r="F7" s="9">
        <v>144</v>
      </c>
      <c r="G7" s="9">
        <v>171</v>
      </c>
      <c r="H7" s="9">
        <v>201</v>
      </c>
      <c r="I7" s="9">
        <v>241</v>
      </c>
      <c r="J7" s="9">
        <v>215</v>
      </c>
      <c r="K7" s="9">
        <v>167</v>
      </c>
      <c r="L7" s="9">
        <v>363</v>
      </c>
      <c r="M7" s="9">
        <v>217</v>
      </c>
      <c r="N7" s="10">
        <v>235</v>
      </c>
      <c r="O7" s="11">
        <f>SUM(C7:N7)</f>
        <v>2547</v>
      </c>
    </row>
    <row r="8" spans="1:15" ht="15">
      <c r="A8" s="3">
        <v>6</v>
      </c>
      <c r="B8" s="12" t="s">
        <v>46</v>
      </c>
      <c r="C8" s="9">
        <v>49.37</v>
      </c>
      <c r="D8" s="9">
        <v>49.98</v>
      </c>
      <c r="E8" s="9">
        <v>50.16</v>
      </c>
      <c r="F8" s="9">
        <v>76.21</v>
      </c>
      <c r="G8" s="9">
        <v>50.11</v>
      </c>
      <c r="H8" s="9">
        <v>59.44</v>
      </c>
      <c r="I8" s="9">
        <v>58.68</v>
      </c>
      <c r="J8" s="9">
        <v>54.89</v>
      </c>
      <c r="K8" s="9">
        <v>50.62</v>
      </c>
      <c r="L8" s="9">
        <v>36.34</v>
      </c>
      <c r="M8" s="9">
        <v>61.19</v>
      </c>
      <c r="N8" s="9">
        <v>95.72</v>
      </c>
      <c r="O8" s="11">
        <f>SUM(C8:N8)</f>
        <v>692.71</v>
      </c>
    </row>
    <row r="9" spans="1:15" ht="15">
      <c r="A9" s="3">
        <v>7</v>
      </c>
      <c r="B9" s="12" t="s">
        <v>94</v>
      </c>
      <c r="C9" s="9">
        <v>1038.25</v>
      </c>
      <c r="D9" s="9">
        <v>1330.56</v>
      </c>
      <c r="E9" s="9">
        <v>1350.1</v>
      </c>
      <c r="F9" s="9">
        <v>1268.04</v>
      </c>
      <c r="G9" s="9">
        <v>1255.29</v>
      </c>
      <c r="H9" s="9">
        <v>1282.49</v>
      </c>
      <c r="I9" s="9">
        <v>1497.56</v>
      </c>
      <c r="J9" s="9">
        <v>1531.79</v>
      </c>
      <c r="K9" s="9">
        <v>1516.96</v>
      </c>
      <c r="L9" s="9">
        <v>1516.96</v>
      </c>
      <c r="M9" s="9">
        <v>1552.41</v>
      </c>
      <c r="N9" s="9">
        <v>1516.96</v>
      </c>
      <c r="O9" s="11">
        <f>SUM(C9:N9)</f>
        <v>16657.369999999995</v>
      </c>
    </row>
    <row r="10" spans="1:15" ht="15">
      <c r="A10" s="3">
        <v>8</v>
      </c>
      <c r="B10" s="12" t="s">
        <v>33</v>
      </c>
      <c r="C10" s="9">
        <v>313.53</v>
      </c>
      <c r="D10" s="9">
        <v>401.83</v>
      </c>
      <c r="E10" s="9">
        <v>407.74</v>
      </c>
      <c r="F10" s="9">
        <v>382.95</v>
      </c>
      <c r="G10" s="9">
        <v>379.1</v>
      </c>
      <c r="H10" s="9">
        <v>387.31</v>
      </c>
      <c r="I10" s="9">
        <v>452.26</v>
      </c>
      <c r="J10" s="9">
        <v>462.6</v>
      </c>
      <c r="K10" s="9">
        <v>458.12</v>
      </c>
      <c r="L10" s="9">
        <v>458.12</v>
      </c>
      <c r="M10" s="9">
        <v>468.83</v>
      </c>
      <c r="N10" s="9">
        <v>458.12</v>
      </c>
      <c r="O10" s="11">
        <f>SUM(C10:N10)</f>
        <v>5030.51</v>
      </c>
    </row>
    <row r="11" spans="1:15" ht="15">
      <c r="A11" s="3">
        <v>9</v>
      </c>
      <c r="B11" s="12" t="s">
        <v>34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  <c r="O11" s="11"/>
    </row>
    <row r="12" spans="1:15" ht="15">
      <c r="A12" s="3">
        <v>10</v>
      </c>
      <c r="B12" s="12" t="s">
        <v>35</v>
      </c>
      <c r="C12" s="9">
        <v>27.01</v>
      </c>
      <c r="D12" s="9">
        <v>26.47</v>
      </c>
      <c r="E12" s="9">
        <v>30.08</v>
      </c>
      <c r="F12" s="9">
        <v>29.25</v>
      </c>
      <c r="G12" s="9">
        <v>29.25</v>
      </c>
      <c r="H12" s="9">
        <v>30.63</v>
      </c>
      <c r="I12" s="9">
        <v>30.48</v>
      </c>
      <c r="J12" s="9">
        <v>29.82</v>
      </c>
      <c r="K12" s="9">
        <v>29.86</v>
      </c>
      <c r="L12" s="9">
        <v>31.19</v>
      </c>
      <c r="M12" s="9">
        <v>30.8</v>
      </c>
      <c r="N12" s="9">
        <v>31.95</v>
      </c>
      <c r="O12" s="11">
        <f>SUM(C12:N12)</f>
        <v>356.78999999999996</v>
      </c>
    </row>
    <row r="13" spans="1:15" ht="15">
      <c r="A13" s="3">
        <v>11</v>
      </c>
      <c r="B13" s="12" t="s">
        <v>36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1"/>
    </row>
    <row r="14" spans="1:15" ht="15">
      <c r="A14" s="3">
        <v>12</v>
      </c>
      <c r="B14" s="12" t="s">
        <v>37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1"/>
    </row>
    <row r="15" spans="1:15" ht="15">
      <c r="A15" s="3">
        <v>13</v>
      </c>
      <c r="B15" s="12" t="s">
        <v>47</v>
      </c>
      <c r="C15" s="9">
        <v>0.7</v>
      </c>
      <c r="D15" s="9">
        <v>13.6</v>
      </c>
      <c r="E15" s="9">
        <v>0.7</v>
      </c>
      <c r="F15" s="9">
        <v>38.21</v>
      </c>
      <c r="G15" s="9">
        <v>0.7</v>
      </c>
      <c r="H15" s="9">
        <v>0.7</v>
      </c>
      <c r="I15" s="9">
        <v>14.6</v>
      </c>
      <c r="J15" s="9">
        <v>16.04</v>
      </c>
      <c r="K15" s="9">
        <v>0.73</v>
      </c>
      <c r="L15" s="9">
        <v>64.96</v>
      </c>
      <c r="M15" s="9">
        <v>17.97</v>
      </c>
      <c r="N15" s="9">
        <v>0.73</v>
      </c>
      <c r="O15" s="11">
        <f aca="true" t="shared" si="0" ref="O15:O20">SUM(C15:N15)</f>
        <v>169.64</v>
      </c>
    </row>
    <row r="16" spans="1:15" ht="15">
      <c r="A16" s="3">
        <v>14</v>
      </c>
      <c r="B16" s="12" t="s">
        <v>38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  <c r="O16" s="11">
        <f t="shared" si="0"/>
        <v>0</v>
      </c>
    </row>
    <row r="17" spans="1:15" ht="15">
      <c r="A17" s="3">
        <v>15</v>
      </c>
      <c r="B17" s="12" t="s">
        <v>110</v>
      </c>
      <c r="C17" s="9"/>
      <c r="D17" s="9"/>
      <c r="E17" s="9"/>
      <c r="F17" s="9">
        <v>937.58</v>
      </c>
      <c r="G17" s="9">
        <v>925.01</v>
      </c>
      <c r="H17" s="9">
        <v>770.84</v>
      </c>
      <c r="I17" s="9">
        <v>462.5</v>
      </c>
      <c r="J17" s="9">
        <v>308.34</v>
      </c>
      <c r="K17" s="9">
        <v>308.34</v>
      </c>
      <c r="L17" s="9">
        <v>308.34</v>
      </c>
      <c r="M17" s="9">
        <v>308.34</v>
      </c>
      <c r="N17" s="10">
        <v>154.17</v>
      </c>
      <c r="O17" s="11">
        <f t="shared" si="0"/>
        <v>4483.460000000001</v>
      </c>
    </row>
    <row r="18" spans="1:15" ht="15.75" customHeight="1">
      <c r="A18" s="3">
        <v>16</v>
      </c>
      <c r="B18" s="12" t="s">
        <v>41</v>
      </c>
      <c r="C18" s="9">
        <v>145.94</v>
      </c>
      <c r="D18" s="9">
        <v>145.94</v>
      </c>
      <c r="E18" s="9">
        <v>145.94</v>
      </c>
      <c r="F18" s="9">
        <v>145.94</v>
      </c>
      <c r="G18" s="9">
        <v>145.94</v>
      </c>
      <c r="H18" s="9">
        <v>145.94</v>
      </c>
      <c r="I18" s="9">
        <v>145.94</v>
      </c>
      <c r="J18" s="9">
        <v>145.94</v>
      </c>
      <c r="K18" s="9">
        <v>145.94</v>
      </c>
      <c r="L18" s="9">
        <v>145.94</v>
      </c>
      <c r="M18" s="9">
        <v>145.94</v>
      </c>
      <c r="N18" s="9">
        <v>145.94</v>
      </c>
      <c r="O18" s="11">
        <f t="shared" si="0"/>
        <v>1751.2800000000004</v>
      </c>
    </row>
    <row r="19" spans="1:15" ht="15.75" customHeight="1">
      <c r="A19" s="3">
        <v>17</v>
      </c>
      <c r="B19" s="12" t="s">
        <v>135</v>
      </c>
      <c r="C19" s="9"/>
      <c r="D19" s="9"/>
      <c r="E19" s="9"/>
      <c r="F19" s="1">
        <v>493.09</v>
      </c>
      <c r="G19" s="1">
        <v>493.09</v>
      </c>
      <c r="H19" s="1">
        <v>396.1</v>
      </c>
      <c r="I19" s="1">
        <v>1110.16</v>
      </c>
      <c r="J19" s="1">
        <v>936.49</v>
      </c>
      <c r="K19" s="1">
        <v>774.01</v>
      </c>
      <c r="L19" s="1">
        <v>335.89</v>
      </c>
      <c r="M19" s="1">
        <v>774.01</v>
      </c>
      <c r="N19" s="1">
        <v>1003.31</v>
      </c>
      <c r="O19" s="11">
        <f t="shared" si="0"/>
        <v>6316.1500000000015</v>
      </c>
    </row>
    <row r="20" spans="1:15" ht="15">
      <c r="A20" s="3"/>
      <c r="B20" s="11" t="s">
        <v>48</v>
      </c>
      <c r="C20" s="11">
        <f>SUM(C18:C19)</f>
        <v>145.94</v>
      </c>
      <c r="D20" s="11">
        <f aca="true" t="shared" si="1" ref="D20:N20">SUM(D3:D19)</f>
        <v>3848.8199999999997</v>
      </c>
      <c r="E20" s="11">
        <f t="shared" si="1"/>
        <v>3309.6199999999994</v>
      </c>
      <c r="F20" s="11">
        <f t="shared" si="1"/>
        <v>4183.2699999999995</v>
      </c>
      <c r="G20" s="11">
        <f t="shared" si="1"/>
        <v>3577.4900000000002</v>
      </c>
      <c r="H20" s="11">
        <f t="shared" si="1"/>
        <v>3425.4500000000003</v>
      </c>
      <c r="I20" s="11">
        <f t="shared" si="1"/>
        <v>4194.18</v>
      </c>
      <c r="J20" s="11">
        <f t="shared" si="1"/>
        <v>4349.96</v>
      </c>
      <c r="K20" s="11">
        <f t="shared" si="1"/>
        <v>3576.58</v>
      </c>
      <c r="L20" s="11">
        <f t="shared" si="1"/>
        <v>3532.7400000000002</v>
      </c>
      <c r="M20" s="11">
        <f t="shared" si="1"/>
        <v>3739.4900000000007</v>
      </c>
      <c r="N20" s="16">
        <f t="shared" si="1"/>
        <v>3817.9</v>
      </c>
      <c r="O20" s="11">
        <f t="shared" si="0"/>
        <v>41701.439999999995</v>
      </c>
    </row>
  </sheetData>
  <sheetProtection/>
  <mergeCells count="1">
    <mergeCell ref="A1:O1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8.28125" style="0" customWidth="1"/>
    <col min="2" max="2" width="11.8515625" style="0" customWidth="1"/>
    <col min="4" max="4" width="18.7109375" style="0" customWidth="1"/>
    <col min="6" max="6" width="19.7109375" style="0" customWidth="1"/>
    <col min="7" max="7" width="21.7109375" style="0" customWidth="1"/>
    <col min="8" max="8" width="22.140625" style="0" customWidth="1"/>
    <col min="9" max="9" width="28.00390625" style="0" customWidth="1"/>
  </cols>
  <sheetData>
    <row r="1" spans="1:9" ht="15">
      <c r="A1" s="48" t="s">
        <v>108</v>
      </c>
      <c r="B1" s="48"/>
      <c r="C1" s="48"/>
      <c r="D1" s="48"/>
      <c r="E1" s="48"/>
      <c r="F1" s="48"/>
      <c r="G1" s="48"/>
      <c r="H1" s="48"/>
      <c r="I1" s="48"/>
    </row>
    <row r="2" spans="1:9" ht="48.75" customHeight="1">
      <c r="A2" s="6" t="s">
        <v>60</v>
      </c>
      <c r="B2" s="17" t="s">
        <v>2</v>
      </c>
      <c r="C2" s="17" t="s">
        <v>49</v>
      </c>
      <c r="D2" s="6" t="s">
        <v>61</v>
      </c>
      <c r="E2" s="18" t="s">
        <v>50</v>
      </c>
      <c r="F2" s="6" t="s">
        <v>109</v>
      </c>
      <c r="G2" s="32" t="s">
        <v>113</v>
      </c>
      <c r="H2" s="32" t="s">
        <v>112</v>
      </c>
      <c r="I2" s="30" t="s">
        <v>114</v>
      </c>
    </row>
    <row r="3" spans="1:9" ht="15">
      <c r="A3" s="13">
        <v>4728.89</v>
      </c>
      <c r="B3" s="13">
        <v>41762.83</v>
      </c>
      <c r="C3" s="13">
        <v>42341.76</v>
      </c>
      <c r="D3" s="13">
        <v>4149.96</v>
      </c>
      <c r="E3" s="26">
        <v>41701.439999999995</v>
      </c>
      <c r="F3" s="13">
        <f>C3-E3</f>
        <v>640.320000000007</v>
      </c>
      <c r="G3" s="13">
        <v>3400</v>
      </c>
      <c r="H3" s="13">
        <v>1223.1</v>
      </c>
      <c r="I3" s="31">
        <v>5045.37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1" sqref="A1:F1"/>
    </sheetView>
  </sheetViews>
  <sheetFormatPr defaultColWidth="9.140625" defaultRowHeight="15"/>
  <cols>
    <col min="2" max="2" width="16.57421875" style="0" customWidth="1"/>
    <col min="3" max="3" width="12.57421875" style="0" customWidth="1"/>
    <col min="4" max="4" width="14.140625" style="0" customWidth="1"/>
    <col min="5" max="5" width="16.140625" style="0" customWidth="1"/>
  </cols>
  <sheetData>
    <row r="1" spans="1:6" ht="15">
      <c r="A1" s="53" t="s">
        <v>115</v>
      </c>
      <c r="B1" s="53"/>
      <c r="C1" s="53"/>
      <c r="D1" s="53"/>
      <c r="E1" s="53"/>
      <c r="F1" s="53"/>
    </row>
    <row r="2" spans="1:5" ht="15">
      <c r="A2" s="7"/>
      <c r="B2" s="7"/>
      <c r="C2" s="7"/>
      <c r="D2" s="7"/>
      <c r="E2" s="7"/>
    </row>
    <row r="3" spans="1:5" ht="15">
      <c r="A3" s="53" t="s">
        <v>78</v>
      </c>
      <c r="B3" s="53"/>
      <c r="C3" s="53"/>
      <c r="D3" s="53"/>
      <c r="E3" s="53"/>
    </row>
    <row r="4" spans="1:5" ht="15">
      <c r="A4" s="7"/>
      <c r="B4" s="7"/>
      <c r="C4" s="7"/>
      <c r="D4" s="7"/>
      <c r="E4" s="7"/>
    </row>
    <row r="5" spans="1:5" ht="30">
      <c r="A5" s="29" t="s">
        <v>0</v>
      </c>
      <c r="B5" s="28" t="s">
        <v>1</v>
      </c>
      <c r="C5" s="28" t="s">
        <v>2</v>
      </c>
      <c r="D5" s="28" t="s">
        <v>3</v>
      </c>
      <c r="E5" s="28" t="s">
        <v>4</v>
      </c>
    </row>
    <row r="6" spans="1:5" ht="15">
      <c r="A6" s="1" t="s">
        <v>11</v>
      </c>
      <c r="B6" s="1">
        <v>4149.96</v>
      </c>
      <c r="C6" s="1">
        <v>3876.01</v>
      </c>
      <c r="D6" s="1">
        <v>2533.35</v>
      </c>
      <c r="E6" s="1">
        <v>5492.62</v>
      </c>
    </row>
    <row r="7" spans="1:5" ht="15">
      <c r="A7" s="1" t="s">
        <v>12</v>
      </c>
      <c r="B7" s="1">
        <v>5492.62</v>
      </c>
      <c r="C7" s="1">
        <v>4105.31</v>
      </c>
      <c r="D7" s="1">
        <v>4033.6</v>
      </c>
      <c r="E7" s="1">
        <v>5564.33</v>
      </c>
    </row>
    <row r="8" spans="1:5" ht="15">
      <c r="A8" s="1" t="s">
        <v>13</v>
      </c>
      <c r="B8" s="1">
        <v>5564.33</v>
      </c>
      <c r="C8" s="1">
        <v>4389.39</v>
      </c>
      <c r="D8" s="1">
        <v>4828.85</v>
      </c>
      <c r="E8" s="1">
        <v>5124.87</v>
      </c>
    </row>
    <row r="9" spans="1:5" ht="15">
      <c r="A9" s="1" t="s">
        <v>14</v>
      </c>
      <c r="B9" s="1">
        <v>5124.87</v>
      </c>
      <c r="C9" s="1">
        <v>3876.01</v>
      </c>
      <c r="D9" s="1">
        <v>3473.38</v>
      </c>
      <c r="E9" s="1">
        <v>5527.5</v>
      </c>
    </row>
    <row r="10" spans="1:5" ht="15">
      <c r="A10" s="1" t="s">
        <v>15</v>
      </c>
      <c r="B10" s="1">
        <v>5527.5</v>
      </c>
      <c r="C10" s="1">
        <v>3734.11</v>
      </c>
      <c r="D10" s="1">
        <v>3491.29</v>
      </c>
      <c r="E10" s="1">
        <v>5770.32</v>
      </c>
    </row>
    <row r="11" spans="1:5" ht="15">
      <c r="A11" s="1" t="s">
        <v>16</v>
      </c>
      <c r="B11" s="1">
        <v>5770.32</v>
      </c>
      <c r="C11" s="1">
        <v>3649.89</v>
      </c>
      <c r="D11" s="1">
        <v>3531.97</v>
      </c>
      <c r="E11" s="1">
        <v>5888.24</v>
      </c>
    </row>
    <row r="12" spans="1:5" ht="15">
      <c r="A12" s="1" t="s">
        <v>17</v>
      </c>
      <c r="B12" s="1">
        <v>5888.24</v>
      </c>
      <c r="C12" s="1">
        <v>3720.96</v>
      </c>
      <c r="D12" s="1">
        <v>5043.81</v>
      </c>
      <c r="E12" s="1">
        <v>4565.39</v>
      </c>
    </row>
    <row r="13" spans="1:5" ht="15">
      <c r="A13" s="1" t="s">
        <v>5</v>
      </c>
      <c r="B13" s="1">
        <v>4565.39</v>
      </c>
      <c r="C13" s="1">
        <v>4044.5</v>
      </c>
      <c r="D13" s="1">
        <v>4020.21</v>
      </c>
      <c r="E13" s="1">
        <v>4589.68</v>
      </c>
    </row>
    <row r="14" spans="1:5" ht="15">
      <c r="A14" s="1" t="s">
        <v>6</v>
      </c>
      <c r="B14" s="1">
        <v>4589.68</v>
      </c>
      <c r="C14" s="1">
        <v>3752.15</v>
      </c>
      <c r="D14" s="1">
        <v>4273.43</v>
      </c>
      <c r="E14" s="1">
        <v>4068.4</v>
      </c>
    </row>
    <row r="15" spans="1:5" ht="15">
      <c r="A15" s="1" t="s">
        <v>7</v>
      </c>
      <c r="B15" s="1">
        <v>4068.4</v>
      </c>
      <c r="C15" s="1">
        <v>3618.01</v>
      </c>
      <c r="D15" s="1">
        <v>3752.15</v>
      </c>
      <c r="E15" s="1">
        <v>3934.26</v>
      </c>
    </row>
    <row r="16" spans="1:5" ht="15">
      <c r="A16" s="1" t="s">
        <v>8</v>
      </c>
      <c r="B16" s="1">
        <v>3934.26</v>
      </c>
      <c r="C16" s="1">
        <v>3618.01</v>
      </c>
      <c r="D16" s="1">
        <v>3352.15</v>
      </c>
      <c r="E16" s="1">
        <v>4200.12</v>
      </c>
    </row>
    <row r="17" spans="1:5" ht="15">
      <c r="A17" s="1" t="s">
        <v>9</v>
      </c>
      <c r="B17" s="1">
        <v>4200.12</v>
      </c>
      <c r="C17" s="1">
        <v>3618.01</v>
      </c>
      <c r="D17" s="1">
        <v>3009.87</v>
      </c>
      <c r="E17" s="1">
        <v>4808.26</v>
      </c>
    </row>
    <row r="18" spans="1:5" ht="15">
      <c r="A18" s="2" t="s">
        <v>10</v>
      </c>
      <c r="B18" s="2"/>
      <c r="C18" s="2">
        <f>SUM(C6:C17)</f>
        <v>46002.36000000001</v>
      </c>
      <c r="D18" s="2">
        <f>SUM(D6:D17)</f>
        <v>45344.060000000005</v>
      </c>
      <c r="E18" s="3">
        <v>4808.26</v>
      </c>
    </row>
    <row r="21" spans="1:6" ht="15">
      <c r="A21" s="53" t="s">
        <v>116</v>
      </c>
      <c r="B21" s="53"/>
      <c r="C21" s="53"/>
      <c r="D21" s="53"/>
      <c r="E21" s="53"/>
      <c r="F21" s="53"/>
    </row>
    <row r="22" spans="1:5" ht="15">
      <c r="A22" s="7"/>
      <c r="B22" s="7"/>
      <c r="C22" s="7"/>
      <c r="D22" s="7"/>
      <c r="E22" s="7"/>
    </row>
    <row r="23" spans="1:5" ht="30">
      <c r="A23" s="29" t="s">
        <v>0</v>
      </c>
      <c r="B23" s="28" t="s">
        <v>1</v>
      </c>
      <c r="C23" s="28" t="s">
        <v>2</v>
      </c>
      <c r="D23" s="28" t="s">
        <v>3</v>
      </c>
      <c r="E23" s="28" t="s">
        <v>4</v>
      </c>
    </row>
    <row r="24" spans="1:5" ht="15">
      <c r="A24" s="54" t="s">
        <v>117</v>
      </c>
      <c r="B24" s="55"/>
      <c r="C24" s="55"/>
      <c r="D24" s="55"/>
      <c r="E24" s="56"/>
    </row>
    <row r="25" spans="1:5" ht="15">
      <c r="A25" s="1" t="s">
        <v>14</v>
      </c>
      <c r="B25" s="1"/>
      <c r="C25" s="1">
        <v>493.09</v>
      </c>
      <c r="D25" s="1"/>
      <c r="E25" s="1">
        <v>493.09</v>
      </c>
    </row>
    <row r="26" spans="1:5" ht="15">
      <c r="A26" s="1" t="s">
        <v>15</v>
      </c>
      <c r="B26" s="1">
        <v>493.09</v>
      </c>
      <c r="C26" s="1">
        <v>493.09</v>
      </c>
      <c r="D26" s="1">
        <v>468.27</v>
      </c>
      <c r="E26" s="1">
        <f aca="true" t="shared" si="0" ref="E26:E33">B26+C26-D26</f>
        <v>517.91</v>
      </c>
    </row>
    <row r="27" spans="1:5" ht="15">
      <c r="A27" s="1" t="s">
        <v>16</v>
      </c>
      <c r="B27" s="1">
        <v>517.91</v>
      </c>
      <c r="C27" s="1">
        <v>396.1</v>
      </c>
      <c r="D27" s="1">
        <v>490.93</v>
      </c>
      <c r="E27" s="1">
        <f t="shared" si="0"/>
        <v>423.08</v>
      </c>
    </row>
    <row r="28" spans="1:5" ht="15">
      <c r="A28" s="1" t="s">
        <v>17</v>
      </c>
      <c r="B28" s="1">
        <v>423.08</v>
      </c>
      <c r="C28" s="1">
        <v>1110.16</v>
      </c>
      <c r="D28" s="1">
        <v>323.62</v>
      </c>
      <c r="E28" s="1">
        <f t="shared" si="0"/>
        <v>1209.62</v>
      </c>
    </row>
    <row r="29" spans="1:5" ht="15">
      <c r="A29" s="1" t="s">
        <v>5</v>
      </c>
      <c r="B29" s="1">
        <v>1209.62</v>
      </c>
      <c r="C29" s="1">
        <v>936.49</v>
      </c>
      <c r="D29" s="1">
        <v>1215.82</v>
      </c>
      <c r="E29" s="1">
        <f t="shared" si="0"/>
        <v>930.2899999999997</v>
      </c>
    </row>
    <row r="30" spans="1:5" ht="15">
      <c r="A30" s="1" t="s">
        <v>6</v>
      </c>
      <c r="B30" s="1">
        <v>930.29</v>
      </c>
      <c r="C30" s="1">
        <v>774.01</v>
      </c>
      <c r="D30" s="1">
        <v>1077.54</v>
      </c>
      <c r="E30" s="1">
        <f t="shared" si="0"/>
        <v>626.76</v>
      </c>
    </row>
    <row r="31" spans="1:5" ht="15">
      <c r="A31" s="1" t="s">
        <v>7</v>
      </c>
      <c r="B31" s="1">
        <v>626.76</v>
      </c>
      <c r="C31" s="1">
        <v>335.89</v>
      </c>
      <c r="D31" s="1">
        <v>788.55</v>
      </c>
      <c r="E31" s="1">
        <f t="shared" si="0"/>
        <v>174.10000000000002</v>
      </c>
    </row>
    <row r="32" spans="1:5" ht="15">
      <c r="A32" s="1" t="s">
        <v>8</v>
      </c>
      <c r="B32" s="1">
        <v>174.1</v>
      </c>
      <c r="C32" s="1">
        <v>774.01</v>
      </c>
      <c r="D32" s="1">
        <v>363.4</v>
      </c>
      <c r="E32" s="1">
        <f t="shared" si="0"/>
        <v>584.71</v>
      </c>
    </row>
    <row r="33" spans="1:5" ht="15">
      <c r="A33" s="1" t="s">
        <v>9</v>
      </c>
      <c r="B33" s="1">
        <v>584.71</v>
      </c>
      <c r="C33" s="1">
        <v>1003.31</v>
      </c>
      <c r="D33" s="1">
        <v>751.42</v>
      </c>
      <c r="E33" s="1">
        <f t="shared" si="0"/>
        <v>836.6</v>
      </c>
    </row>
    <row r="34" spans="1:5" ht="15">
      <c r="A34" s="45" t="s">
        <v>118</v>
      </c>
      <c r="B34" s="46"/>
      <c r="C34" s="46"/>
      <c r="D34" s="46"/>
      <c r="E34" s="47"/>
    </row>
    <row r="35" spans="1:5" ht="15">
      <c r="A35" s="1" t="s">
        <v>119</v>
      </c>
      <c r="B35" s="1">
        <v>836.6</v>
      </c>
      <c r="C35" s="1">
        <v>1287.39</v>
      </c>
      <c r="D35" s="1">
        <v>1093.25</v>
      </c>
      <c r="E35" s="1">
        <f aca="true" t="shared" si="1" ref="E35:E41">B35+C35-D35</f>
        <v>1030.7400000000002</v>
      </c>
    </row>
    <row r="36" spans="1:5" ht="15">
      <c r="A36" s="1" t="s">
        <v>120</v>
      </c>
      <c r="B36" s="1">
        <v>1030.74</v>
      </c>
      <c r="C36" s="1">
        <v>774.01</v>
      </c>
      <c r="D36" s="1">
        <v>1018.73</v>
      </c>
      <c r="E36" s="1">
        <v>1145.13</v>
      </c>
    </row>
    <row r="37" spans="1:5" ht="15">
      <c r="A37" s="1" t="s">
        <v>124</v>
      </c>
      <c r="B37" s="1">
        <v>1145.13</v>
      </c>
      <c r="C37" s="1">
        <v>632.11</v>
      </c>
      <c r="D37" s="1">
        <v>730.12</v>
      </c>
      <c r="E37" s="1">
        <f t="shared" si="1"/>
        <v>1047.1200000000003</v>
      </c>
    </row>
    <row r="38" spans="1:5" ht="15">
      <c r="A38" s="1" t="s">
        <v>125</v>
      </c>
      <c r="B38" s="1">
        <v>1047.12</v>
      </c>
      <c r="C38" s="1">
        <v>547.89</v>
      </c>
      <c r="D38" s="1">
        <v>583.07</v>
      </c>
      <c r="E38" s="1">
        <f t="shared" si="1"/>
        <v>1011.9399999999997</v>
      </c>
    </row>
    <row r="39" spans="1:5" ht="15">
      <c r="A39" s="1" t="s">
        <v>126</v>
      </c>
      <c r="B39" s="1">
        <v>1011.94</v>
      </c>
      <c r="C39" s="1">
        <v>618.96</v>
      </c>
      <c r="D39" s="1">
        <v>867.05</v>
      </c>
      <c r="E39" s="1">
        <f t="shared" si="1"/>
        <v>763.8500000000001</v>
      </c>
    </row>
    <row r="40" spans="1:5" ht="15">
      <c r="A40" s="1" t="s">
        <v>127</v>
      </c>
      <c r="B40" s="1">
        <v>763.85</v>
      </c>
      <c r="C40" s="1">
        <v>942.5</v>
      </c>
      <c r="D40" s="1">
        <v>725.77</v>
      </c>
      <c r="E40" s="1">
        <f t="shared" si="1"/>
        <v>980.5799999999999</v>
      </c>
    </row>
    <row r="41" spans="1:5" ht="15">
      <c r="A41" s="1" t="s">
        <v>128</v>
      </c>
      <c r="B41" s="1">
        <v>980.58</v>
      </c>
      <c r="C41" s="1">
        <v>650.15</v>
      </c>
      <c r="D41" s="1">
        <v>980.58</v>
      </c>
      <c r="E41" s="1">
        <f t="shared" si="1"/>
        <v>650.15</v>
      </c>
    </row>
    <row r="42" spans="1:5" ht="15">
      <c r="A42" s="1" t="s">
        <v>129</v>
      </c>
      <c r="B42" s="1">
        <v>650.15</v>
      </c>
      <c r="C42" s="1">
        <v>516.01</v>
      </c>
      <c r="D42" s="1">
        <v>650.15</v>
      </c>
      <c r="E42" s="1">
        <v>516.01</v>
      </c>
    </row>
    <row r="43" spans="1:5" ht="15">
      <c r="A43" s="1" t="s">
        <v>130</v>
      </c>
      <c r="B43" s="1">
        <v>516.01</v>
      </c>
      <c r="C43" s="1">
        <v>516.01</v>
      </c>
      <c r="D43" s="1">
        <v>441</v>
      </c>
      <c r="E43" s="1">
        <v>591.02</v>
      </c>
    </row>
    <row r="44" spans="1:5" ht="15">
      <c r="A44" s="1" t="s">
        <v>131</v>
      </c>
      <c r="B44" s="1">
        <v>591.02</v>
      </c>
      <c r="C44" s="1">
        <v>516.01</v>
      </c>
      <c r="D44" s="1">
        <v>429.27</v>
      </c>
      <c r="E44" s="1">
        <v>677.76</v>
      </c>
    </row>
    <row r="45" spans="1:5" ht="15">
      <c r="A45" s="1" t="s">
        <v>132</v>
      </c>
      <c r="B45" s="1">
        <v>677.76</v>
      </c>
      <c r="C45" s="1"/>
      <c r="D45" s="1"/>
      <c r="E45" s="1"/>
    </row>
    <row r="46" spans="1:5" ht="15">
      <c r="A46" s="1" t="s">
        <v>133</v>
      </c>
      <c r="B46" s="1"/>
      <c r="C46" s="1"/>
      <c r="D46" s="1"/>
      <c r="E46" s="1"/>
    </row>
    <row r="47" spans="1:5" ht="15">
      <c r="A47" s="2" t="s">
        <v>10</v>
      </c>
      <c r="B47" s="2"/>
      <c r="C47" s="2">
        <f>SUM(C25:C33)+C35+C36+C37</f>
        <v>9009.660000000002</v>
      </c>
      <c r="D47" s="2">
        <f>SUM(D25:D33)+D35+D36+D37</f>
        <v>8321.650000000001</v>
      </c>
      <c r="E47" s="2">
        <v>156.9</v>
      </c>
    </row>
  </sheetData>
  <sheetProtection/>
  <mergeCells count="5">
    <mergeCell ref="A1:F1"/>
    <mergeCell ref="A3:E3"/>
    <mergeCell ref="A21:F21"/>
    <mergeCell ref="A24:E24"/>
    <mergeCell ref="A34:E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O20" sqref="O20"/>
    </sheetView>
  </sheetViews>
  <sheetFormatPr defaultColWidth="9.140625" defaultRowHeight="15"/>
  <cols>
    <col min="1" max="1" width="3.00390625" style="0" bestFit="1" customWidth="1"/>
    <col min="2" max="2" width="36.7109375" style="0" customWidth="1"/>
  </cols>
  <sheetData>
    <row r="1" spans="1:15" ht="15">
      <c r="A1" s="45" t="s">
        <v>121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5" ht="15">
      <c r="A2" s="3"/>
      <c r="B2" s="5"/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5</v>
      </c>
      <c r="K2" s="3" t="s">
        <v>6</v>
      </c>
      <c r="L2" s="3" t="s">
        <v>7</v>
      </c>
      <c r="M2" s="3" t="s">
        <v>8</v>
      </c>
      <c r="N2" s="4" t="s">
        <v>9</v>
      </c>
      <c r="O2" s="3" t="s">
        <v>10</v>
      </c>
    </row>
    <row r="3" spans="1:15" ht="15" customHeight="1">
      <c r="A3" s="3">
        <v>1</v>
      </c>
      <c r="B3" s="12" t="s">
        <v>27</v>
      </c>
      <c r="C3" s="9"/>
      <c r="D3" s="42">
        <v>1654.32</v>
      </c>
      <c r="E3" s="9"/>
      <c r="F3" s="9"/>
      <c r="G3" s="9">
        <v>2300</v>
      </c>
      <c r="H3" s="9"/>
      <c r="I3" s="9"/>
      <c r="J3" s="9"/>
      <c r="K3" s="9"/>
      <c r="L3" s="9"/>
      <c r="M3" s="9"/>
      <c r="N3" s="10"/>
      <c r="O3" s="11">
        <f>SUM(C3:N3)</f>
        <v>3954.3199999999997</v>
      </c>
    </row>
    <row r="4" spans="1:15" ht="15" customHeight="1">
      <c r="A4" s="3">
        <v>2</v>
      </c>
      <c r="B4" s="12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1"/>
    </row>
    <row r="5" spans="1:15" ht="15" customHeight="1">
      <c r="A5" s="3">
        <v>3</v>
      </c>
      <c r="B5" s="12" t="s">
        <v>29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1"/>
    </row>
    <row r="6" spans="1:15" ht="15" customHeight="1">
      <c r="A6" s="3">
        <v>4</v>
      </c>
      <c r="B6" s="12" t="s">
        <v>30</v>
      </c>
      <c r="C6" s="9">
        <v>115</v>
      </c>
      <c r="D6" s="9">
        <v>182</v>
      </c>
      <c r="E6" s="9">
        <v>218</v>
      </c>
      <c r="F6" s="9">
        <v>157</v>
      </c>
      <c r="G6" s="9">
        <v>158</v>
      </c>
      <c r="H6" s="9">
        <v>159</v>
      </c>
      <c r="I6" s="9">
        <v>227</v>
      </c>
      <c r="J6" s="9">
        <v>181</v>
      </c>
      <c r="K6" s="9">
        <v>193</v>
      </c>
      <c r="L6" s="9">
        <v>169</v>
      </c>
      <c r="M6" s="9">
        <v>151</v>
      </c>
      <c r="N6" s="10">
        <v>136</v>
      </c>
      <c r="O6" s="11">
        <f>SUM(C6:N6)</f>
        <v>2046</v>
      </c>
    </row>
    <row r="7" spans="1:15" ht="15" customHeight="1">
      <c r="A7" s="3">
        <v>5</v>
      </c>
      <c r="B7" s="12" t="s">
        <v>31</v>
      </c>
      <c r="C7" s="9">
        <v>153</v>
      </c>
      <c r="D7" s="9">
        <v>243</v>
      </c>
      <c r="E7" s="9">
        <v>290</v>
      </c>
      <c r="F7" s="9">
        <v>209</v>
      </c>
      <c r="G7" s="9">
        <v>210</v>
      </c>
      <c r="H7" s="9">
        <v>212</v>
      </c>
      <c r="I7" s="9">
        <v>303</v>
      </c>
      <c r="J7" s="9">
        <v>242</v>
      </c>
      <c r="K7" s="9">
        <v>257</v>
      </c>
      <c r="L7" s="9">
        <v>226</v>
      </c>
      <c r="M7" s="9">
        <v>202</v>
      </c>
      <c r="N7" s="10">
        <v>181</v>
      </c>
      <c r="O7" s="11">
        <f>SUM(C7:N7)</f>
        <v>2728</v>
      </c>
    </row>
    <row r="8" spans="1:15" ht="15" customHeight="1">
      <c r="A8" s="3">
        <v>6</v>
      </c>
      <c r="B8" s="12" t="s">
        <v>46</v>
      </c>
      <c r="C8" s="9">
        <v>34.93</v>
      </c>
      <c r="D8" s="9">
        <v>55.98</v>
      </c>
      <c r="E8" s="9">
        <v>52.11</v>
      </c>
      <c r="F8" s="9">
        <v>75.84</v>
      </c>
      <c r="G8" s="9">
        <v>53.9</v>
      </c>
      <c r="H8" s="9">
        <v>52.67</v>
      </c>
      <c r="I8" s="9">
        <v>49.55</v>
      </c>
      <c r="J8" s="9">
        <v>50.19</v>
      </c>
      <c r="K8" s="9">
        <v>49.78</v>
      </c>
      <c r="L8" s="9">
        <v>69.68</v>
      </c>
      <c r="M8" s="9">
        <v>43.54</v>
      </c>
      <c r="N8" s="9">
        <v>66.41</v>
      </c>
      <c r="O8" s="11">
        <f>SUM(C8:N8)</f>
        <v>654.58</v>
      </c>
    </row>
    <row r="9" spans="1:15" ht="15" customHeight="1">
      <c r="A9" s="3">
        <v>7</v>
      </c>
      <c r="B9" s="12" t="s">
        <v>94</v>
      </c>
      <c r="C9" s="9">
        <v>1598.36</v>
      </c>
      <c r="D9" s="9">
        <v>1553.56</v>
      </c>
      <c r="E9" s="9">
        <v>1861.56</v>
      </c>
      <c r="F9" s="9">
        <v>1369.95</v>
      </c>
      <c r="G9" s="9">
        <v>1174.07</v>
      </c>
      <c r="H9" s="9">
        <v>1307.73</v>
      </c>
      <c r="I9" s="9">
        <v>1213.55</v>
      </c>
      <c r="J9" s="9">
        <v>1387.11</v>
      </c>
      <c r="K9" s="9">
        <v>1257.67</v>
      </c>
      <c r="L9" s="9">
        <v>1355.94</v>
      </c>
      <c r="M9" s="9">
        <v>1283.64</v>
      </c>
      <c r="N9" s="9">
        <v>1283.64</v>
      </c>
      <c r="O9" s="11">
        <f>SUM(C9:N9)</f>
        <v>16646.78</v>
      </c>
    </row>
    <row r="10" spans="1:15" ht="15" customHeight="1">
      <c r="A10" s="3">
        <v>8</v>
      </c>
      <c r="B10" s="12" t="s">
        <v>33</v>
      </c>
      <c r="C10" s="9">
        <v>482.71</v>
      </c>
      <c r="D10" s="9">
        <v>469.18</v>
      </c>
      <c r="E10" s="9">
        <v>562.19</v>
      </c>
      <c r="F10" s="9">
        <v>413.73</v>
      </c>
      <c r="G10" s="9">
        <v>354.57</v>
      </c>
      <c r="H10" s="9">
        <v>394.94</v>
      </c>
      <c r="I10" s="9">
        <v>366.49</v>
      </c>
      <c r="J10" s="9">
        <v>418.91</v>
      </c>
      <c r="K10" s="9">
        <v>379.82</v>
      </c>
      <c r="L10" s="9">
        <v>409.49</v>
      </c>
      <c r="M10" s="9">
        <v>387.66</v>
      </c>
      <c r="N10" s="9">
        <v>387.66</v>
      </c>
      <c r="O10" s="11">
        <f>SUM(C10:N10)</f>
        <v>5027.35</v>
      </c>
    </row>
    <row r="11" spans="1:15" ht="15" customHeight="1">
      <c r="A11" s="3">
        <v>9</v>
      </c>
      <c r="B11" s="12" t="s">
        <v>34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  <c r="O11" s="11"/>
    </row>
    <row r="12" spans="1:15" ht="15" customHeight="1">
      <c r="A12" s="3">
        <v>10</v>
      </c>
      <c r="B12" s="12" t="s">
        <v>35</v>
      </c>
      <c r="C12" s="9">
        <v>30.8</v>
      </c>
      <c r="D12" s="9">
        <v>32.3</v>
      </c>
      <c r="E12" s="9">
        <v>31.73</v>
      </c>
      <c r="F12" s="9">
        <v>29.05</v>
      </c>
      <c r="G12" s="9">
        <v>29.75</v>
      </c>
      <c r="H12" s="9">
        <v>30.74</v>
      </c>
      <c r="I12" s="9">
        <v>29.87</v>
      </c>
      <c r="J12" s="9">
        <v>29.66</v>
      </c>
      <c r="K12" s="9">
        <v>29.54</v>
      </c>
      <c r="L12" s="9">
        <v>29.21</v>
      </c>
      <c r="M12" s="9">
        <v>29.23</v>
      </c>
      <c r="N12" s="9">
        <v>29.36</v>
      </c>
      <c r="O12" s="11">
        <f>SUM(C12:N12)</f>
        <v>361.24</v>
      </c>
    </row>
    <row r="13" spans="1:15" ht="15" customHeight="1">
      <c r="A13" s="3">
        <v>11</v>
      </c>
      <c r="B13" s="12" t="s">
        <v>36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1"/>
    </row>
    <row r="14" spans="1:15" ht="15" customHeight="1">
      <c r="A14" s="3">
        <v>12</v>
      </c>
      <c r="B14" s="12" t="s">
        <v>37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1"/>
    </row>
    <row r="15" spans="1:15" ht="15" customHeight="1">
      <c r="A15" s="3">
        <v>13</v>
      </c>
      <c r="B15" s="12" t="s">
        <v>47</v>
      </c>
      <c r="C15" s="9">
        <v>52.11</v>
      </c>
      <c r="D15" s="9">
        <v>66.89</v>
      </c>
      <c r="E15" s="9">
        <v>169.65</v>
      </c>
      <c r="F15" s="9">
        <v>135.57</v>
      </c>
      <c r="G15" s="9">
        <v>0.71</v>
      </c>
      <c r="H15" s="9">
        <v>120.64</v>
      </c>
      <c r="I15" s="9">
        <v>9.73</v>
      </c>
      <c r="J15" s="9">
        <v>33.37</v>
      </c>
      <c r="K15" s="9">
        <v>115.96</v>
      </c>
      <c r="L15" s="9">
        <v>0.73</v>
      </c>
      <c r="M15" s="9">
        <v>9.63</v>
      </c>
      <c r="N15" s="9">
        <v>16.06</v>
      </c>
      <c r="O15" s="11">
        <f aca="true" t="shared" si="0" ref="O15:O20">SUM(C15:N15)</f>
        <v>731.05</v>
      </c>
    </row>
    <row r="16" spans="1:15" ht="15" customHeight="1">
      <c r="A16" s="3">
        <v>14</v>
      </c>
      <c r="B16" s="12" t="s">
        <v>38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  <c r="O16" s="11">
        <f t="shared" si="0"/>
        <v>0</v>
      </c>
    </row>
    <row r="17" spans="1:15" ht="15" customHeight="1">
      <c r="A17" s="3">
        <v>15</v>
      </c>
      <c r="B17" s="12" t="s">
        <v>110</v>
      </c>
      <c r="C17" s="9">
        <v>385.42</v>
      </c>
      <c r="D17" s="9">
        <v>337.43</v>
      </c>
      <c r="E17" s="9">
        <v>337.43</v>
      </c>
      <c r="F17" s="9">
        <v>337.43</v>
      </c>
      <c r="G17" s="9">
        <v>337.6</v>
      </c>
      <c r="H17" s="9"/>
      <c r="I17" s="9"/>
      <c r="J17" s="9">
        <v>334.13</v>
      </c>
      <c r="K17" s="9"/>
      <c r="L17" s="9">
        <v>334.13</v>
      </c>
      <c r="M17" s="9">
        <v>167.06</v>
      </c>
      <c r="N17" s="10"/>
      <c r="O17" s="11">
        <f t="shared" si="0"/>
        <v>2570.63</v>
      </c>
    </row>
    <row r="18" spans="1:15" ht="15" customHeight="1">
      <c r="A18" s="3">
        <v>16</v>
      </c>
      <c r="B18" s="12" t="s">
        <v>41</v>
      </c>
      <c r="C18" s="9">
        <v>145.94</v>
      </c>
      <c r="D18" s="9">
        <v>141.85</v>
      </c>
      <c r="E18" s="9">
        <v>141.85</v>
      </c>
      <c r="F18" s="9">
        <v>141.85</v>
      </c>
      <c r="G18" s="9">
        <v>141.92</v>
      </c>
      <c r="H18" s="9">
        <v>141.92</v>
      </c>
      <c r="I18" s="9">
        <v>141.92</v>
      </c>
      <c r="J18" s="9">
        <v>140.45</v>
      </c>
      <c r="K18" s="9">
        <v>140.45</v>
      </c>
      <c r="L18" s="9">
        <v>140.45</v>
      </c>
      <c r="M18" s="9">
        <v>140.45</v>
      </c>
      <c r="N18" s="9">
        <v>140.45</v>
      </c>
      <c r="O18" s="11">
        <f t="shared" si="0"/>
        <v>1699.5</v>
      </c>
    </row>
    <row r="19" spans="1:15" ht="15" customHeight="1">
      <c r="A19" s="3">
        <v>17</v>
      </c>
      <c r="B19" s="12" t="s">
        <v>135</v>
      </c>
      <c r="C19" s="9">
        <v>1287.39</v>
      </c>
      <c r="D19" s="9">
        <v>774.01</v>
      </c>
      <c r="E19" s="9">
        <v>632.11</v>
      </c>
      <c r="F19" s="9">
        <v>547.89</v>
      </c>
      <c r="G19" s="9">
        <v>618.96</v>
      </c>
      <c r="H19" s="9">
        <v>942.5</v>
      </c>
      <c r="I19" s="9">
        <v>650.15</v>
      </c>
      <c r="J19" s="9">
        <v>516.01</v>
      </c>
      <c r="K19" s="9">
        <v>516.01</v>
      </c>
      <c r="L19" s="9">
        <v>516.01</v>
      </c>
      <c r="M19" s="9">
        <v>516.01</v>
      </c>
      <c r="N19" s="10">
        <v>516.01</v>
      </c>
      <c r="O19" s="11">
        <f t="shared" si="0"/>
        <v>8033.060000000001</v>
      </c>
    </row>
    <row r="20" spans="1:15" ht="15" customHeight="1">
      <c r="A20" s="3"/>
      <c r="B20" s="11" t="s">
        <v>48</v>
      </c>
      <c r="C20" s="11">
        <f>SUM(C17:C19)</f>
        <v>1818.75</v>
      </c>
      <c r="D20" s="11">
        <f aca="true" t="shared" si="1" ref="D20:N20">SUM(D3:D19)</f>
        <v>5510.520000000001</v>
      </c>
      <c r="E20" s="11">
        <f t="shared" si="1"/>
        <v>4296.63</v>
      </c>
      <c r="F20" s="11">
        <f t="shared" si="1"/>
        <v>3417.31</v>
      </c>
      <c r="G20" s="11">
        <f t="shared" si="1"/>
        <v>5379.4800000000005</v>
      </c>
      <c r="H20" s="11">
        <f t="shared" si="1"/>
        <v>3362.14</v>
      </c>
      <c r="I20" s="11">
        <f t="shared" si="1"/>
        <v>2991.26</v>
      </c>
      <c r="J20" s="11">
        <f t="shared" si="1"/>
        <v>3332.83</v>
      </c>
      <c r="K20" s="11">
        <f t="shared" si="1"/>
        <v>2939.2299999999996</v>
      </c>
      <c r="L20" s="11">
        <f t="shared" si="1"/>
        <v>3250.6400000000003</v>
      </c>
      <c r="M20" s="11">
        <f t="shared" si="1"/>
        <v>2930.2200000000003</v>
      </c>
      <c r="N20" s="16">
        <f t="shared" si="1"/>
        <v>2756.59</v>
      </c>
      <c r="O20" s="11">
        <f t="shared" si="0"/>
        <v>41985.600000000006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G3" sqref="G3:H3"/>
    </sheetView>
  </sheetViews>
  <sheetFormatPr defaultColWidth="9.140625" defaultRowHeight="15"/>
  <cols>
    <col min="1" max="1" width="18.57421875" style="0" customWidth="1"/>
    <col min="2" max="2" width="13.7109375" style="0" customWidth="1"/>
    <col min="4" max="4" width="16.7109375" style="0" customWidth="1"/>
    <col min="6" max="6" width="19.00390625" style="0" customWidth="1"/>
    <col min="7" max="7" width="23.00390625" style="0" customWidth="1"/>
    <col min="8" max="8" width="23.57421875" style="0" customWidth="1"/>
    <col min="9" max="9" width="28.00390625" style="0" customWidth="1"/>
  </cols>
  <sheetData>
    <row r="1" spans="1:9" ht="15">
      <c r="A1" s="48" t="s">
        <v>122</v>
      </c>
      <c r="B1" s="48"/>
      <c r="C1" s="48"/>
      <c r="D1" s="48"/>
      <c r="E1" s="48"/>
      <c r="F1" s="48"/>
      <c r="G1" s="48"/>
      <c r="H1" s="48"/>
      <c r="I1" s="48"/>
    </row>
    <row r="2" spans="1:9" ht="45">
      <c r="A2" s="35" t="s">
        <v>60</v>
      </c>
      <c r="B2" s="33" t="s">
        <v>2</v>
      </c>
      <c r="C2" s="33" t="s">
        <v>49</v>
      </c>
      <c r="D2" s="35" t="s">
        <v>61</v>
      </c>
      <c r="E2" s="34" t="s">
        <v>50</v>
      </c>
      <c r="F2" s="35" t="s">
        <v>123</v>
      </c>
      <c r="G2" s="36" t="s">
        <v>113</v>
      </c>
      <c r="H2" s="36" t="s">
        <v>112</v>
      </c>
      <c r="I2" s="37" t="s">
        <v>134</v>
      </c>
    </row>
    <row r="3" spans="1:9" ht="15">
      <c r="A3" s="39">
        <v>4149.96</v>
      </c>
      <c r="B3" s="38">
        <v>46002.36000000001</v>
      </c>
      <c r="C3" s="38">
        <v>45344.060000000005</v>
      </c>
      <c r="D3" s="38">
        <v>4808.26</v>
      </c>
      <c r="E3" s="40">
        <v>41985.600000000006</v>
      </c>
      <c r="F3" s="38">
        <f>C3-E3</f>
        <v>3358.459999999999</v>
      </c>
      <c r="G3" s="38">
        <v>2400</v>
      </c>
      <c r="H3" s="38">
        <v>906</v>
      </c>
      <c r="I3" s="41">
        <v>11709.83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15" sqref="B15"/>
    </sheetView>
  </sheetViews>
  <sheetFormatPr defaultColWidth="9.140625" defaultRowHeight="15"/>
  <cols>
    <col min="2" max="2" width="21.8515625" style="0" customWidth="1"/>
    <col min="3" max="3" width="11.8515625" style="0" customWidth="1"/>
    <col min="4" max="4" width="12.7109375" style="0" customWidth="1"/>
    <col min="5" max="5" width="21.140625" style="0" customWidth="1"/>
  </cols>
  <sheetData>
    <row r="1" spans="1:5" ht="15">
      <c r="A1" s="14"/>
      <c r="B1" s="7"/>
      <c r="C1" s="7"/>
      <c r="D1" s="7"/>
      <c r="E1" s="7"/>
    </row>
    <row r="2" spans="1:5" ht="15">
      <c r="A2" s="14" t="s">
        <v>20</v>
      </c>
      <c r="B2" s="7"/>
      <c r="C2" s="7"/>
      <c r="D2" s="7"/>
      <c r="E2" s="7"/>
    </row>
    <row r="3" spans="1:5" ht="15">
      <c r="A3" s="14"/>
      <c r="B3" s="7"/>
      <c r="C3" s="7"/>
      <c r="D3" s="7"/>
      <c r="E3" s="7"/>
    </row>
    <row r="4" spans="1:5" ht="15">
      <c r="A4" s="14" t="s">
        <v>18</v>
      </c>
      <c r="B4" s="7"/>
      <c r="C4" s="7"/>
      <c r="D4" s="7"/>
      <c r="E4" s="7"/>
    </row>
    <row r="5" spans="1:5" ht="15">
      <c r="A5" s="14"/>
      <c r="B5" s="7"/>
      <c r="C5" s="7"/>
      <c r="D5" s="7"/>
      <c r="E5" s="7"/>
    </row>
    <row r="6" spans="1:5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5">
      <c r="A7" s="1" t="s">
        <v>11</v>
      </c>
      <c r="B7" s="1">
        <v>14790.21</v>
      </c>
      <c r="C7" s="1">
        <v>3796.53</v>
      </c>
      <c r="D7" s="1">
        <v>1393.66</v>
      </c>
      <c r="E7" s="1">
        <v>17052.16</v>
      </c>
    </row>
    <row r="8" spans="1:5" ht="15">
      <c r="A8" s="1" t="s">
        <v>12</v>
      </c>
      <c r="B8" s="1">
        <v>17052.16</v>
      </c>
      <c r="C8" s="1">
        <v>3796.53</v>
      </c>
      <c r="D8" s="1">
        <v>791.78</v>
      </c>
      <c r="E8" s="1">
        <v>19915.99</v>
      </c>
    </row>
    <row r="9" spans="1:5" ht="15">
      <c r="A9" s="1" t="s">
        <v>13</v>
      </c>
      <c r="B9" s="1">
        <v>19915.99</v>
      </c>
      <c r="C9" s="1">
        <v>3796.53</v>
      </c>
      <c r="D9" s="1">
        <v>1393.66</v>
      </c>
      <c r="E9" s="1">
        <v>22177.94</v>
      </c>
    </row>
    <row r="10" spans="1:5" ht="15">
      <c r="A10" s="1" t="s">
        <v>14</v>
      </c>
      <c r="B10" s="1">
        <v>22177.94</v>
      </c>
      <c r="C10" s="1">
        <v>3796.53</v>
      </c>
      <c r="D10" s="1">
        <v>558.94</v>
      </c>
      <c r="E10" s="1">
        <v>25274.61</v>
      </c>
    </row>
    <row r="11" spans="1:5" ht="15">
      <c r="A11" s="1" t="s">
        <v>15</v>
      </c>
      <c r="B11" s="1">
        <v>25274.61</v>
      </c>
      <c r="C11" s="1">
        <v>3796.53</v>
      </c>
      <c r="D11" s="1">
        <v>976.3</v>
      </c>
      <c r="E11" s="1">
        <v>27953.92</v>
      </c>
    </row>
    <row r="12" spans="1:5" ht="15">
      <c r="A12" s="1" t="s">
        <v>16</v>
      </c>
      <c r="B12" s="1">
        <v>27953.92</v>
      </c>
      <c r="C12" s="1">
        <v>3796.53</v>
      </c>
      <c r="D12" s="1">
        <v>791.78</v>
      </c>
      <c r="E12" s="1">
        <v>30817.75</v>
      </c>
    </row>
    <row r="13" spans="1:5" ht="15">
      <c r="A13" s="1" t="s">
        <v>17</v>
      </c>
      <c r="B13" s="1">
        <v>30817.75</v>
      </c>
      <c r="C13" s="1">
        <v>3796.53</v>
      </c>
      <c r="D13" s="1">
        <v>558.94</v>
      </c>
      <c r="E13" s="1">
        <v>33914.42</v>
      </c>
    </row>
    <row r="14" spans="1:5" ht="15">
      <c r="A14" s="1" t="s">
        <v>5</v>
      </c>
      <c r="B14" s="1">
        <v>33914.42</v>
      </c>
      <c r="C14" s="1">
        <v>3796.53</v>
      </c>
      <c r="D14" s="1">
        <v>558.94</v>
      </c>
      <c r="E14" s="1">
        <v>37011.09</v>
      </c>
    </row>
    <row r="15" spans="1:5" ht="15">
      <c r="A15" s="1" t="s">
        <v>6</v>
      </c>
      <c r="B15" s="1">
        <v>37011.09</v>
      </c>
      <c r="C15" s="1">
        <v>3796.53</v>
      </c>
      <c r="D15" s="1">
        <v>558.94</v>
      </c>
      <c r="E15" s="1">
        <v>40248.68</v>
      </c>
    </row>
    <row r="16" spans="1:5" ht="15">
      <c r="A16" s="1" t="s">
        <v>7</v>
      </c>
      <c r="B16" s="1">
        <v>40248.68</v>
      </c>
      <c r="C16" s="1">
        <v>3796.53</v>
      </c>
      <c r="D16" s="1">
        <v>558.94</v>
      </c>
      <c r="E16" s="1">
        <v>43486.27</v>
      </c>
    </row>
    <row r="17" spans="1:5" ht="15">
      <c r="A17" s="1" t="s">
        <v>8</v>
      </c>
      <c r="B17" s="1">
        <v>43486.27</v>
      </c>
      <c r="C17" s="1">
        <v>3796.53</v>
      </c>
      <c r="D17" s="1">
        <v>558.94</v>
      </c>
      <c r="E17" s="1">
        <v>46723.86</v>
      </c>
    </row>
    <row r="18" spans="1:5" ht="15">
      <c r="A18" s="1" t="s">
        <v>9</v>
      </c>
      <c r="B18" s="1">
        <v>46723.86</v>
      </c>
      <c r="C18" s="1">
        <v>3796.53</v>
      </c>
      <c r="D18" s="1">
        <v>558.94</v>
      </c>
      <c r="E18" s="1">
        <v>49961.45</v>
      </c>
    </row>
    <row r="19" spans="1:5" ht="15">
      <c r="A19" s="2" t="s">
        <v>10</v>
      </c>
      <c r="B19" s="2"/>
      <c r="C19" s="2">
        <v>45558.36</v>
      </c>
      <c r="D19" s="2">
        <v>9259.76</v>
      </c>
      <c r="E19" s="2">
        <v>49961.45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16.57421875" style="0" customWidth="1"/>
    <col min="3" max="3" width="12.57421875" style="0" customWidth="1"/>
    <col min="4" max="4" width="14.140625" style="0" customWidth="1"/>
    <col min="5" max="5" width="16.140625" style="0" customWidth="1"/>
  </cols>
  <sheetData>
    <row r="1" spans="1:6" ht="15">
      <c r="A1" s="53" t="s">
        <v>136</v>
      </c>
      <c r="B1" s="53"/>
      <c r="C1" s="53"/>
      <c r="D1" s="53"/>
      <c r="E1" s="53"/>
      <c r="F1" s="53"/>
    </row>
    <row r="2" spans="1:5" ht="15">
      <c r="A2" s="7"/>
      <c r="B2" s="7"/>
      <c r="C2" s="7"/>
      <c r="D2" s="7"/>
      <c r="E2" s="7"/>
    </row>
    <row r="3" spans="1:5" ht="15">
      <c r="A3" s="53" t="s">
        <v>78</v>
      </c>
      <c r="B3" s="53"/>
      <c r="C3" s="53"/>
      <c r="D3" s="53"/>
      <c r="E3" s="53"/>
    </row>
    <row r="4" spans="1:5" ht="15">
      <c r="A4" s="7"/>
      <c r="B4" s="7"/>
      <c r="C4" s="7"/>
      <c r="D4" s="7"/>
      <c r="E4" s="7"/>
    </row>
    <row r="5" spans="1:5" ht="30">
      <c r="A5" s="29" t="s">
        <v>0</v>
      </c>
      <c r="B5" s="28" t="s">
        <v>1</v>
      </c>
      <c r="C5" s="28" t="s">
        <v>2</v>
      </c>
      <c r="D5" s="28" t="s">
        <v>3</v>
      </c>
      <c r="E5" s="28" t="s">
        <v>4</v>
      </c>
    </row>
    <row r="6" spans="1:5" ht="15">
      <c r="A6" s="1" t="s">
        <v>11</v>
      </c>
      <c r="B6" s="1">
        <v>4808.26</v>
      </c>
      <c r="C6" s="1">
        <v>5135.16</v>
      </c>
      <c r="D6" s="1">
        <v>3980.64</v>
      </c>
      <c r="E6" s="1">
        <v>5962.78</v>
      </c>
    </row>
    <row r="7" spans="1:5" ht="15">
      <c r="A7" s="1" t="s">
        <v>12</v>
      </c>
      <c r="B7" s="1">
        <v>5962.78</v>
      </c>
      <c r="C7" s="1">
        <v>5135.16</v>
      </c>
      <c r="D7" s="1">
        <v>4872.92</v>
      </c>
      <c r="E7" s="1">
        <v>6225.02</v>
      </c>
    </row>
    <row r="8" spans="1:5" ht="15">
      <c r="A8" s="1" t="s">
        <v>13</v>
      </c>
      <c r="B8" s="1">
        <v>6225.02</v>
      </c>
      <c r="C8" s="1">
        <v>5145.02</v>
      </c>
      <c r="D8" s="1">
        <v>4903.89</v>
      </c>
      <c r="E8" s="1">
        <v>6466.15</v>
      </c>
    </row>
    <row r="9" spans="1:5" ht="15">
      <c r="A9" s="1" t="s">
        <v>14</v>
      </c>
      <c r="B9" s="1">
        <v>6466.15</v>
      </c>
      <c r="C9" s="1">
        <v>4877.16</v>
      </c>
      <c r="D9" s="1">
        <v>5965.28</v>
      </c>
      <c r="E9" s="1">
        <v>5378.03</v>
      </c>
    </row>
    <row r="10" spans="1:5" ht="15">
      <c r="A10" s="1" t="s">
        <v>15</v>
      </c>
      <c r="B10" s="1">
        <v>5378.03</v>
      </c>
      <c r="C10" s="1">
        <v>5322.6</v>
      </c>
      <c r="D10" s="1">
        <v>4057.39</v>
      </c>
      <c r="E10" s="1">
        <v>6643.24</v>
      </c>
    </row>
    <row r="11" spans="1:5" ht="15">
      <c r="A11" s="1" t="s">
        <v>16</v>
      </c>
      <c r="B11" s="1">
        <v>6643.24</v>
      </c>
      <c r="C11" s="1">
        <v>4877.16</v>
      </c>
      <c r="D11" s="1">
        <v>5292.94</v>
      </c>
      <c r="E11" s="1">
        <v>6227.46</v>
      </c>
    </row>
    <row r="12" spans="1:5" ht="15">
      <c r="A12" s="1" t="s">
        <v>17</v>
      </c>
      <c r="B12" s="1">
        <v>6227.46</v>
      </c>
      <c r="C12" s="1">
        <v>4877.16</v>
      </c>
      <c r="D12" s="1">
        <v>5927.4</v>
      </c>
      <c r="E12" s="1">
        <v>5177.22</v>
      </c>
    </row>
    <row r="13" spans="1:5" ht="15">
      <c r="A13" s="1" t="s">
        <v>5</v>
      </c>
      <c r="B13" s="1">
        <v>5177.22</v>
      </c>
      <c r="C13" s="1">
        <v>4877.16</v>
      </c>
      <c r="D13" s="1">
        <v>4057.39</v>
      </c>
      <c r="E13" s="1">
        <v>5996.99</v>
      </c>
    </row>
    <row r="14" spans="1:5" ht="15">
      <c r="A14" s="1" t="s">
        <v>6</v>
      </c>
      <c r="B14" s="1">
        <v>5996.99</v>
      </c>
      <c r="C14" s="1">
        <v>5379.58</v>
      </c>
      <c r="D14" s="1">
        <v>6437.56</v>
      </c>
      <c r="E14" s="1">
        <v>4939.01</v>
      </c>
    </row>
    <row r="15" spans="1:5" ht="15">
      <c r="A15" s="1" t="s">
        <v>7</v>
      </c>
      <c r="B15" s="1">
        <v>4939.01</v>
      </c>
      <c r="C15" s="1">
        <v>5042.59</v>
      </c>
      <c r="D15" s="1">
        <v>4585.29</v>
      </c>
      <c r="E15" s="1">
        <v>5396.31</v>
      </c>
    </row>
    <row r="16" spans="1:5" ht="15">
      <c r="A16" s="1" t="s">
        <v>8</v>
      </c>
      <c r="B16" s="1">
        <v>5396.31</v>
      </c>
      <c r="C16" s="1">
        <v>4877.16</v>
      </c>
      <c r="D16" s="1">
        <v>4195.01</v>
      </c>
      <c r="E16" s="1">
        <v>6078.46</v>
      </c>
    </row>
    <row r="17" spans="1:5" ht="15">
      <c r="A17" s="1" t="s">
        <v>9</v>
      </c>
      <c r="B17" s="1">
        <v>6078.46</v>
      </c>
      <c r="C17" s="1">
        <v>4877.16</v>
      </c>
      <c r="D17" s="1">
        <v>5137.19</v>
      </c>
      <c r="E17" s="1">
        <v>5818.43</v>
      </c>
    </row>
    <row r="18" spans="1:5" ht="15">
      <c r="A18" s="2" t="s">
        <v>10</v>
      </c>
      <c r="B18" s="2">
        <v>4808.26</v>
      </c>
      <c r="C18" s="2">
        <f>SUM(C6:C17)</f>
        <v>60423.07000000001</v>
      </c>
      <c r="D18" s="2">
        <f>SUM(D6:D17)</f>
        <v>59412.9</v>
      </c>
      <c r="E18" s="3">
        <v>5818.43</v>
      </c>
    </row>
    <row r="22" spans="1:5" ht="15">
      <c r="A22" s="7"/>
      <c r="B22" s="7"/>
      <c r="C22" s="7"/>
      <c r="D22" s="7"/>
      <c r="E22" s="7"/>
    </row>
    <row r="23" spans="1:5" ht="30">
      <c r="A23" s="29" t="s">
        <v>0</v>
      </c>
      <c r="B23" s="28" t="s">
        <v>1</v>
      </c>
      <c r="C23" s="28" t="s">
        <v>2</v>
      </c>
      <c r="D23" s="28" t="s">
        <v>3</v>
      </c>
      <c r="E23" s="28" t="s">
        <v>4</v>
      </c>
    </row>
    <row r="24" spans="1:5" ht="15">
      <c r="A24" s="54" t="s">
        <v>117</v>
      </c>
      <c r="B24" s="55"/>
      <c r="C24" s="55"/>
      <c r="D24" s="55"/>
      <c r="E24" s="56"/>
    </row>
    <row r="25" spans="1:5" ht="15">
      <c r="A25" s="1" t="s">
        <v>14</v>
      </c>
      <c r="B25" s="1"/>
      <c r="C25" s="1">
        <v>493.09</v>
      </c>
      <c r="D25" s="1"/>
      <c r="E25" s="1">
        <v>493.09</v>
      </c>
    </row>
    <row r="26" spans="1:5" ht="15">
      <c r="A26" s="1" t="s">
        <v>15</v>
      </c>
      <c r="B26" s="1">
        <v>493.09</v>
      </c>
      <c r="C26" s="1">
        <v>493.09</v>
      </c>
      <c r="D26" s="1">
        <v>468.27</v>
      </c>
      <c r="E26" s="1">
        <f aca="true" t="shared" si="0" ref="E26:E33">B26+C26-D26</f>
        <v>517.91</v>
      </c>
    </row>
    <row r="27" spans="1:5" ht="15">
      <c r="A27" s="1" t="s">
        <v>16</v>
      </c>
      <c r="B27" s="1">
        <v>517.91</v>
      </c>
      <c r="C27" s="1">
        <v>396.1</v>
      </c>
      <c r="D27" s="1">
        <v>490.93</v>
      </c>
      <c r="E27" s="1">
        <f t="shared" si="0"/>
        <v>423.08</v>
      </c>
    </row>
    <row r="28" spans="1:5" ht="15">
      <c r="A28" s="1" t="s">
        <v>17</v>
      </c>
      <c r="B28" s="1">
        <v>423.08</v>
      </c>
      <c r="C28" s="1">
        <v>1110.16</v>
      </c>
      <c r="D28" s="1">
        <v>323.62</v>
      </c>
      <c r="E28" s="1">
        <f t="shared" si="0"/>
        <v>1209.62</v>
      </c>
    </row>
    <row r="29" spans="1:5" ht="15">
      <c r="A29" s="1" t="s">
        <v>5</v>
      </c>
      <c r="B29" s="1">
        <v>1209.62</v>
      </c>
      <c r="C29" s="1">
        <v>936.49</v>
      </c>
      <c r="D29" s="1">
        <v>1215.82</v>
      </c>
      <c r="E29" s="1">
        <f t="shared" si="0"/>
        <v>930.2899999999997</v>
      </c>
    </row>
    <row r="30" spans="1:5" ht="15">
      <c r="A30" s="1" t="s">
        <v>6</v>
      </c>
      <c r="B30" s="1">
        <v>930.29</v>
      </c>
      <c r="C30" s="1">
        <v>774.01</v>
      </c>
      <c r="D30" s="1">
        <v>1077.54</v>
      </c>
      <c r="E30" s="1">
        <f t="shared" si="0"/>
        <v>626.76</v>
      </c>
    </row>
    <row r="31" spans="1:5" ht="15">
      <c r="A31" s="1" t="s">
        <v>7</v>
      </c>
      <c r="B31" s="1">
        <v>626.76</v>
      </c>
      <c r="C31" s="1">
        <v>335.89</v>
      </c>
      <c r="D31" s="1">
        <v>788.55</v>
      </c>
      <c r="E31" s="1">
        <f t="shared" si="0"/>
        <v>174.10000000000002</v>
      </c>
    </row>
    <row r="32" spans="1:5" ht="15">
      <c r="A32" s="1" t="s">
        <v>8</v>
      </c>
      <c r="B32" s="1">
        <v>174.1</v>
      </c>
      <c r="C32" s="1">
        <v>774.01</v>
      </c>
      <c r="D32" s="1">
        <v>363.4</v>
      </c>
      <c r="E32" s="1">
        <f t="shared" si="0"/>
        <v>584.71</v>
      </c>
    </row>
    <row r="33" spans="1:5" ht="15">
      <c r="A33" s="1" t="s">
        <v>9</v>
      </c>
      <c r="B33" s="1">
        <v>584.71</v>
      </c>
      <c r="C33" s="1">
        <v>1003.31</v>
      </c>
      <c r="D33" s="1">
        <v>751.42</v>
      </c>
      <c r="E33" s="1">
        <f t="shared" si="0"/>
        <v>836.6</v>
      </c>
    </row>
    <row r="34" spans="1:5" s="43" customFormat="1" ht="15">
      <c r="A34" s="3"/>
      <c r="B34" s="3"/>
      <c r="C34" s="3">
        <f>SUM(C25:C33)</f>
        <v>6316.1500000000015</v>
      </c>
      <c r="D34" s="3">
        <f>SUM(D26:D33)</f>
        <v>5479.55</v>
      </c>
      <c r="E34" s="3">
        <v>836.6</v>
      </c>
    </row>
    <row r="35" spans="1:5" ht="15">
      <c r="A35" s="45" t="s">
        <v>118</v>
      </c>
      <c r="B35" s="46"/>
      <c r="C35" s="46"/>
      <c r="D35" s="46"/>
      <c r="E35" s="47"/>
    </row>
    <row r="36" spans="1:5" ht="15">
      <c r="A36" s="1" t="s">
        <v>119</v>
      </c>
      <c r="B36" s="1">
        <v>836.6</v>
      </c>
      <c r="C36" s="1">
        <v>1287.39</v>
      </c>
      <c r="D36" s="1">
        <v>1093.25</v>
      </c>
      <c r="E36" s="1">
        <f aca="true" t="shared" si="1" ref="E36:E47">B36+C36-D36</f>
        <v>1030.7400000000002</v>
      </c>
    </row>
    <row r="37" spans="1:5" ht="15">
      <c r="A37" s="1" t="s">
        <v>120</v>
      </c>
      <c r="B37" s="1">
        <v>1030.74</v>
      </c>
      <c r="C37" s="1">
        <v>774.01</v>
      </c>
      <c r="D37" s="1">
        <v>1018.73</v>
      </c>
      <c r="E37" s="1">
        <v>1145.13</v>
      </c>
    </row>
    <row r="38" spans="1:5" ht="15">
      <c r="A38" s="1" t="s">
        <v>124</v>
      </c>
      <c r="B38" s="1">
        <v>1145.13</v>
      </c>
      <c r="C38" s="1">
        <v>632.11</v>
      </c>
      <c r="D38" s="1">
        <v>730.12</v>
      </c>
      <c r="E38" s="1">
        <f t="shared" si="1"/>
        <v>1047.1200000000003</v>
      </c>
    </row>
    <row r="39" spans="1:5" ht="15">
      <c r="A39" s="1" t="s">
        <v>125</v>
      </c>
      <c r="B39" s="1">
        <v>1047.12</v>
      </c>
      <c r="C39" s="1">
        <v>547.89</v>
      </c>
      <c r="D39" s="1">
        <v>583.07</v>
      </c>
      <c r="E39" s="1">
        <f t="shared" si="1"/>
        <v>1011.9399999999997</v>
      </c>
    </row>
    <row r="40" spans="1:5" ht="15">
      <c r="A40" s="1" t="s">
        <v>126</v>
      </c>
      <c r="B40" s="1">
        <v>1011.94</v>
      </c>
      <c r="C40" s="1">
        <v>618.96</v>
      </c>
      <c r="D40" s="1">
        <v>867.05</v>
      </c>
      <c r="E40" s="1">
        <f t="shared" si="1"/>
        <v>763.8500000000001</v>
      </c>
    </row>
    <row r="41" spans="1:5" ht="15">
      <c r="A41" s="1" t="s">
        <v>127</v>
      </c>
      <c r="B41" s="1">
        <v>763.85</v>
      </c>
      <c r="C41" s="1">
        <v>942.5</v>
      </c>
      <c r="D41" s="1">
        <v>725.77</v>
      </c>
      <c r="E41" s="1">
        <f t="shared" si="1"/>
        <v>980.5799999999999</v>
      </c>
    </row>
    <row r="42" spans="1:5" ht="15">
      <c r="A42" s="1" t="s">
        <v>128</v>
      </c>
      <c r="B42" s="1">
        <v>980.58</v>
      </c>
      <c r="C42" s="1">
        <v>650.15</v>
      </c>
      <c r="D42" s="1">
        <v>980.58</v>
      </c>
      <c r="E42" s="1">
        <f t="shared" si="1"/>
        <v>650.15</v>
      </c>
    </row>
    <row r="43" spans="1:5" ht="15">
      <c r="A43" s="1" t="s">
        <v>129</v>
      </c>
      <c r="B43" s="1">
        <v>650.15</v>
      </c>
      <c r="C43" s="1">
        <v>516.01</v>
      </c>
      <c r="D43" s="1">
        <v>650.15</v>
      </c>
      <c r="E43" s="1">
        <f t="shared" si="1"/>
        <v>516.0099999999999</v>
      </c>
    </row>
    <row r="44" spans="1:5" ht="15">
      <c r="A44" s="1" t="s">
        <v>130</v>
      </c>
      <c r="B44" s="1">
        <v>516.01</v>
      </c>
      <c r="C44" s="1">
        <v>516.01</v>
      </c>
      <c r="D44" s="1">
        <v>441</v>
      </c>
      <c r="E44" s="1">
        <f t="shared" si="1"/>
        <v>591.02</v>
      </c>
    </row>
    <row r="45" spans="1:5" ht="15">
      <c r="A45" s="1" t="s">
        <v>131</v>
      </c>
      <c r="B45" s="1">
        <v>591.02</v>
      </c>
      <c r="C45" s="1">
        <v>516.01</v>
      </c>
      <c r="D45" s="1">
        <v>429.27</v>
      </c>
      <c r="E45" s="1">
        <f t="shared" si="1"/>
        <v>677.76</v>
      </c>
    </row>
    <row r="46" spans="1:5" ht="15">
      <c r="A46" s="1" t="s">
        <v>132</v>
      </c>
      <c r="B46" s="1">
        <v>677.76</v>
      </c>
      <c r="C46" s="1">
        <v>516.01</v>
      </c>
      <c r="D46" s="1">
        <v>594.13</v>
      </c>
      <c r="E46" s="1">
        <f t="shared" si="1"/>
        <v>599.64</v>
      </c>
    </row>
    <row r="47" spans="1:5" ht="15">
      <c r="A47" s="1" t="s">
        <v>133</v>
      </c>
      <c r="B47" s="1">
        <v>599.64</v>
      </c>
      <c r="C47" s="1">
        <v>516.01</v>
      </c>
      <c r="D47" s="1">
        <v>491.92</v>
      </c>
      <c r="E47" s="1">
        <f t="shared" si="1"/>
        <v>623.73</v>
      </c>
    </row>
    <row r="48" spans="1:5" ht="15">
      <c r="A48" s="2" t="s">
        <v>10</v>
      </c>
      <c r="B48" s="2"/>
      <c r="C48" s="2">
        <f>SUM(C36:C47)</f>
        <v>8033.060000000001</v>
      </c>
      <c r="D48" s="2">
        <f>SUM(D36:D47)</f>
        <v>8605.039999999999</v>
      </c>
      <c r="E48" s="2">
        <v>623.73</v>
      </c>
    </row>
    <row r="49" spans="1:5" ht="15">
      <c r="A49" s="45" t="s">
        <v>139</v>
      </c>
      <c r="B49" s="46"/>
      <c r="C49" s="46"/>
      <c r="D49" s="46"/>
      <c r="E49" s="47"/>
    </row>
    <row r="50" spans="1:5" ht="15">
      <c r="A50" s="1" t="s">
        <v>119</v>
      </c>
      <c r="B50" s="1">
        <v>623.73</v>
      </c>
      <c r="C50" s="1">
        <v>525.87</v>
      </c>
      <c r="D50" s="1">
        <v>492.77</v>
      </c>
      <c r="E50" s="1">
        <f>B50+C50-D50</f>
        <v>656.8299999999999</v>
      </c>
    </row>
    <row r="51" spans="1:5" ht="15">
      <c r="A51" s="1" t="s">
        <v>120</v>
      </c>
      <c r="B51" s="1">
        <v>626.83</v>
      </c>
      <c r="C51" s="1">
        <v>258.01</v>
      </c>
      <c r="D51" s="1">
        <v>607.52</v>
      </c>
      <c r="E51" s="1">
        <f>B51+C51-D51</f>
        <v>277.32000000000005</v>
      </c>
    </row>
    <row r="52" spans="1:5" ht="15">
      <c r="A52" s="1" t="s">
        <v>124</v>
      </c>
      <c r="B52" s="1">
        <v>277.32</v>
      </c>
      <c r="C52" s="1">
        <v>703.45</v>
      </c>
      <c r="D52" s="1">
        <v>214.65</v>
      </c>
      <c r="E52" s="1">
        <f>B52+C52-D52</f>
        <v>766.12</v>
      </c>
    </row>
    <row r="53" spans="1:5" ht="15">
      <c r="A53" s="1" t="s">
        <v>125</v>
      </c>
      <c r="B53" s="1">
        <v>766.12</v>
      </c>
      <c r="C53" s="1">
        <v>258.01</v>
      </c>
      <c r="D53" s="1">
        <v>762.07</v>
      </c>
      <c r="E53" s="1">
        <f>B53+C53-D53</f>
        <v>262.06000000000006</v>
      </c>
    </row>
    <row r="54" spans="1:5" ht="15">
      <c r="A54" s="1" t="s">
        <v>126</v>
      </c>
      <c r="B54" s="1"/>
      <c r="C54" s="1">
        <v>258.01</v>
      </c>
      <c r="D54" s="1"/>
      <c r="E54" s="1"/>
    </row>
    <row r="55" spans="1:5" ht="15">
      <c r="A55" s="1" t="s">
        <v>127</v>
      </c>
      <c r="B55" s="1"/>
      <c r="C55" s="1">
        <v>258.01</v>
      </c>
      <c r="D55" s="1"/>
      <c r="E55" s="1"/>
    </row>
    <row r="56" spans="1:5" ht="15">
      <c r="A56" s="1" t="s">
        <v>128</v>
      </c>
      <c r="B56" s="1"/>
      <c r="C56" s="1">
        <v>760.43</v>
      </c>
      <c r="D56" s="1"/>
      <c r="E56" s="1"/>
    </row>
    <row r="57" spans="1:5" ht="15">
      <c r="A57" s="1" t="s">
        <v>129</v>
      </c>
      <c r="B57" s="1"/>
      <c r="C57" s="1">
        <v>423.44</v>
      </c>
      <c r="D57" s="1"/>
      <c r="E57" s="1"/>
    </row>
    <row r="58" spans="1:5" ht="15">
      <c r="A58" s="1" t="s">
        <v>130</v>
      </c>
      <c r="B58" s="1"/>
      <c r="C58" s="1">
        <v>258.01</v>
      </c>
      <c r="D58" s="1"/>
      <c r="E58" s="1"/>
    </row>
    <row r="59" spans="1:5" ht="15">
      <c r="A59" s="1" t="s">
        <v>131</v>
      </c>
      <c r="B59" s="1"/>
      <c r="C59" s="1">
        <v>258.01</v>
      </c>
      <c r="D59" s="1"/>
      <c r="E59" s="1"/>
    </row>
    <row r="60" spans="1:5" ht="15">
      <c r="A60" s="1" t="s">
        <v>132</v>
      </c>
      <c r="B60" s="1"/>
      <c r="C60" s="1"/>
      <c r="D60" s="1"/>
      <c r="E60" s="1"/>
    </row>
    <row r="61" spans="1:5" ht="15">
      <c r="A61" s="1" t="s">
        <v>133</v>
      </c>
      <c r="B61" s="1"/>
      <c r="C61" s="1"/>
      <c r="D61" s="1"/>
      <c r="E61" s="1"/>
    </row>
    <row r="62" spans="1:5" s="43" customFormat="1" ht="15">
      <c r="A62" s="3"/>
      <c r="B62" s="3"/>
      <c r="C62" s="3">
        <f>SUM(C50:C61)</f>
        <v>3961.25</v>
      </c>
      <c r="D62" s="3">
        <f>SUM(D50:D61)</f>
        <v>2077.01</v>
      </c>
      <c r="E62" s="3">
        <v>262.06</v>
      </c>
    </row>
  </sheetData>
  <sheetProtection/>
  <mergeCells count="5">
    <mergeCell ref="A3:E3"/>
    <mergeCell ref="A24:E24"/>
    <mergeCell ref="A35:E35"/>
    <mergeCell ref="A1:F1"/>
    <mergeCell ref="A49:E49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2" sqref="A1:O16384"/>
    </sheetView>
  </sheetViews>
  <sheetFormatPr defaultColWidth="9.140625" defaultRowHeight="15"/>
  <cols>
    <col min="1" max="1" width="3.140625" style="0" customWidth="1"/>
    <col min="2" max="2" width="36.28125" style="0" bestFit="1" customWidth="1"/>
  </cols>
  <sheetData>
    <row r="1" spans="1:15" ht="15">
      <c r="A1" s="45" t="s">
        <v>137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5" ht="15">
      <c r="A2" s="3"/>
      <c r="B2" s="5"/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5</v>
      </c>
      <c r="K2" s="3" t="s">
        <v>6</v>
      </c>
      <c r="L2" s="3" t="s">
        <v>7</v>
      </c>
      <c r="M2" s="3" t="s">
        <v>8</v>
      </c>
      <c r="N2" s="4" t="s">
        <v>9</v>
      </c>
      <c r="O2" s="3" t="s">
        <v>10</v>
      </c>
    </row>
    <row r="3" spans="1:15" ht="15" customHeight="1">
      <c r="A3" s="3">
        <v>1</v>
      </c>
      <c r="B3" s="12" t="s">
        <v>27</v>
      </c>
      <c r="C3" s="9"/>
      <c r="D3" s="42"/>
      <c r="E3" s="9"/>
      <c r="F3" s="9"/>
      <c r="G3" s="9"/>
      <c r="H3" s="9"/>
      <c r="I3" s="9"/>
      <c r="J3" s="9"/>
      <c r="K3" s="9"/>
      <c r="L3" s="9"/>
      <c r="M3" s="9">
        <v>2827</v>
      </c>
      <c r="N3" s="10">
        <v>1292.33</v>
      </c>
      <c r="O3" s="11">
        <f>SUM(C3:N3)</f>
        <v>4119.33</v>
      </c>
    </row>
    <row r="4" spans="1:15" ht="15" customHeight="1">
      <c r="A4" s="3">
        <v>2</v>
      </c>
      <c r="B4" s="12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1"/>
    </row>
    <row r="5" spans="1:15" ht="15" customHeight="1">
      <c r="A5" s="3">
        <v>3</v>
      </c>
      <c r="B5" s="12" t="s">
        <v>29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1"/>
    </row>
    <row r="6" spans="1:15" ht="15" customHeight="1">
      <c r="A6" s="3">
        <v>4</v>
      </c>
      <c r="B6" s="12" t="s">
        <v>30</v>
      </c>
      <c r="C6" s="9">
        <v>180</v>
      </c>
      <c r="D6" s="9">
        <v>220</v>
      </c>
      <c r="E6" s="9">
        <v>221</v>
      </c>
      <c r="F6" s="9">
        <v>269</v>
      </c>
      <c r="G6" s="9">
        <v>183</v>
      </c>
      <c r="H6" s="9">
        <v>238</v>
      </c>
      <c r="I6" s="9">
        <v>267</v>
      </c>
      <c r="J6" s="9">
        <v>183</v>
      </c>
      <c r="K6" s="9">
        <v>290</v>
      </c>
      <c r="L6" s="9">
        <v>207</v>
      </c>
      <c r="M6" s="9">
        <v>189</v>
      </c>
      <c r="N6" s="10">
        <v>232</v>
      </c>
      <c r="O6" s="11">
        <f>SUM(C6:N6)</f>
        <v>2679</v>
      </c>
    </row>
    <row r="7" spans="1:15" ht="15" customHeight="1">
      <c r="A7" s="3">
        <v>5</v>
      </c>
      <c r="B7" s="12" t="s">
        <v>31</v>
      </c>
      <c r="C7" s="9">
        <v>239</v>
      </c>
      <c r="D7" s="9">
        <v>293</v>
      </c>
      <c r="E7" s="9">
        <v>295</v>
      </c>
      <c r="F7" s="9">
        <v>358</v>
      </c>
      <c r="G7" s="9">
        <v>244</v>
      </c>
      <c r="H7" s="9">
        <v>318</v>
      </c>
      <c r="I7" s="9">
        <v>356</v>
      </c>
      <c r="J7" s="9">
        <v>244</v>
      </c>
      <c r="K7" s="9">
        <v>387</v>
      </c>
      <c r="L7" s="9">
        <v>276</v>
      </c>
      <c r="M7" s="9">
        <v>252</v>
      </c>
      <c r="N7" s="10">
        <v>309</v>
      </c>
      <c r="O7" s="11">
        <f>SUM(C7:N7)</f>
        <v>3571</v>
      </c>
    </row>
    <row r="8" spans="1:15" ht="15" customHeight="1">
      <c r="A8" s="3">
        <v>6</v>
      </c>
      <c r="B8" s="12" t="s">
        <v>46</v>
      </c>
      <c r="C8" s="9">
        <v>22.25</v>
      </c>
      <c r="D8" s="9">
        <v>48.01</v>
      </c>
      <c r="E8" s="9">
        <v>44.88</v>
      </c>
      <c r="F8" s="9">
        <v>52.92</v>
      </c>
      <c r="G8" s="9">
        <v>46.23</v>
      </c>
      <c r="H8" s="9">
        <v>44.95</v>
      </c>
      <c r="I8" s="9">
        <v>43.51</v>
      </c>
      <c r="J8" s="9">
        <v>43.55</v>
      </c>
      <c r="K8" s="9">
        <v>62.69</v>
      </c>
      <c r="L8" s="9">
        <v>51.51</v>
      </c>
      <c r="M8" s="9">
        <v>67.81</v>
      </c>
      <c r="N8" s="9">
        <v>89.56</v>
      </c>
      <c r="O8" s="11">
        <f>SUM(C8:N8)</f>
        <v>617.8699999999999</v>
      </c>
    </row>
    <row r="9" spans="1:15" ht="15" customHeight="1">
      <c r="A9" s="3">
        <v>7</v>
      </c>
      <c r="B9" s="12" t="s">
        <v>94</v>
      </c>
      <c r="C9" s="9">
        <v>1283.84</v>
      </c>
      <c r="D9" s="9">
        <v>1222.36</v>
      </c>
      <c r="E9" s="9">
        <v>1457.92</v>
      </c>
      <c r="F9" s="9">
        <v>1450.92</v>
      </c>
      <c r="G9" s="9">
        <v>1305.87</v>
      </c>
      <c r="H9" s="9">
        <v>1319.42</v>
      </c>
      <c r="I9" s="9">
        <v>1431.7</v>
      </c>
      <c r="J9" s="9">
        <v>1730.5</v>
      </c>
      <c r="K9" s="9">
        <v>1349.88</v>
      </c>
      <c r="L9" s="9">
        <v>1597.54</v>
      </c>
      <c r="M9" s="9">
        <v>1451.34</v>
      </c>
      <c r="N9" s="9">
        <v>1507.02</v>
      </c>
      <c r="O9" s="11">
        <f>SUM(C9:N9)</f>
        <v>17108.31</v>
      </c>
    </row>
    <row r="10" spans="1:15" ht="15" customHeight="1">
      <c r="A10" s="3">
        <v>8</v>
      </c>
      <c r="B10" s="12" t="s">
        <v>33</v>
      </c>
      <c r="C10" s="9">
        <v>387.72</v>
      </c>
      <c r="D10" s="9">
        <v>369.15</v>
      </c>
      <c r="E10" s="9">
        <v>440.29</v>
      </c>
      <c r="F10" s="9">
        <v>438.18</v>
      </c>
      <c r="G10" s="9">
        <v>394.37</v>
      </c>
      <c r="H10" s="9">
        <v>398.46</v>
      </c>
      <c r="I10" s="9">
        <v>432.37</v>
      </c>
      <c r="J10" s="9">
        <v>522.61</v>
      </c>
      <c r="K10" s="9">
        <v>407.66</v>
      </c>
      <c r="L10" s="9">
        <v>482.46</v>
      </c>
      <c r="M10" s="9">
        <v>438.3</v>
      </c>
      <c r="N10" s="9">
        <v>455.12</v>
      </c>
      <c r="O10" s="11">
        <f>SUM(C10:N10)</f>
        <v>5166.69</v>
      </c>
    </row>
    <row r="11" spans="1:15" ht="15" customHeight="1">
      <c r="A11" s="3">
        <v>9</v>
      </c>
      <c r="B11" s="12" t="s">
        <v>34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  <c r="O11" s="11"/>
    </row>
    <row r="12" spans="1:15" ht="15" customHeight="1">
      <c r="A12" s="3">
        <v>10</v>
      </c>
      <c r="B12" s="12" t="s">
        <v>35</v>
      </c>
      <c r="C12" s="9">
        <v>28.54</v>
      </c>
      <c r="D12" s="9">
        <v>28.43</v>
      </c>
      <c r="E12" s="9">
        <v>29.55</v>
      </c>
      <c r="F12" s="9">
        <v>29.03</v>
      </c>
      <c r="G12" s="9">
        <v>29.36</v>
      </c>
      <c r="H12" s="9">
        <v>29.25</v>
      </c>
      <c r="I12" s="9">
        <v>31.56</v>
      </c>
      <c r="J12" s="9">
        <v>29.51</v>
      </c>
      <c r="K12" s="9">
        <v>28.31</v>
      </c>
      <c r="L12" s="9">
        <v>28.7</v>
      </c>
      <c r="M12" s="9">
        <v>28.87</v>
      </c>
      <c r="N12" s="9">
        <v>28.8</v>
      </c>
      <c r="O12" s="11">
        <f>SUM(C12:N12)</f>
        <v>349.90999999999997</v>
      </c>
    </row>
    <row r="13" spans="1:15" ht="15" customHeight="1">
      <c r="A13" s="3">
        <v>11</v>
      </c>
      <c r="B13" s="12" t="s">
        <v>36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1"/>
    </row>
    <row r="14" spans="1:15" ht="15" customHeight="1">
      <c r="A14" s="3">
        <v>12</v>
      </c>
      <c r="B14" s="12" t="s">
        <v>37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1"/>
    </row>
    <row r="15" spans="1:15" ht="15" customHeight="1">
      <c r="A15" s="3">
        <v>13</v>
      </c>
      <c r="B15" s="12" t="s">
        <v>47</v>
      </c>
      <c r="C15" s="9">
        <v>74.32</v>
      </c>
      <c r="D15" s="9">
        <v>139.2</v>
      </c>
      <c r="E15" s="9">
        <v>5.18</v>
      </c>
      <c r="F15" s="9">
        <v>0.73</v>
      </c>
      <c r="G15" s="9">
        <v>103.21</v>
      </c>
      <c r="H15" s="9">
        <v>0.73</v>
      </c>
      <c r="I15" s="9">
        <v>6.72</v>
      </c>
      <c r="J15" s="9">
        <v>49.54</v>
      </c>
      <c r="K15" s="9">
        <v>6.72</v>
      </c>
      <c r="L15" s="9">
        <v>0.74</v>
      </c>
      <c r="M15" s="9">
        <v>48.55</v>
      </c>
      <c r="N15" s="9">
        <v>6.8</v>
      </c>
      <c r="O15" s="11">
        <f aca="true" t="shared" si="0" ref="O15:O20">SUM(C15:N15)</f>
        <v>442.4400000000001</v>
      </c>
    </row>
    <row r="16" spans="1:15" ht="15" customHeight="1">
      <c r="A16" s="3">
        <v>14</v>
      </c>
      <c r="B16" s="12" t="s">
        <v>38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  <c r="O16" s="11">
        <f t="shared" si="0"/>
        <v>0</v>
      </c>
    </row>
    <row r="17" spans="1:15" ht="15" customHeight="1">
      <c r="A17" s="3">
        <v>15</v>
      </c>
      <c r="B17" s="12" t="s">
        <v>110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  <c r="O17" s="11">
        <f t="shared" si="0"/>
        <v>0</v>
      </c>
    </row>
    <row r="18" spans="1:15" ht="15" customHeight="1">
      <c r="A18" s="3">
        <v>16</v>
      </c>
      <c r="B18" s="12" t="s">
        <v>41</v>
      </c>
      <c r="C18" s="9">
        <v>140.46</v>
      </c>
      <c r="D18" s="9">
        <v>140.46</v>
      </c>
      <c r="E18" s="9">
        <v>140.46</v>
      </c>
      <c r="F18" s="9">
        <v>140.46</v>
      </c>
      <c r="G18" s="9">
        <v>140.46</v>
      </c>
      <c r="H18" s="9">
        <v>140.46</v>
      </c>
      <c r="I18" s="9">
        <v>141.43</v>
      </c>
      <c r="J18" s="9">
        <v>141.43</v>
      </c>
      <c r="K18" s="9">
        <v>141.43</v>
      </c>
      <c r="L18" s="9">
        <v>141.43</v>
      </c>
      <c r="M18" s="9">
        <v>141.43</v>
      </c>
      <c r="N18" s="9">
        <v>141.43</v>
      </c>
      <c r="O18" s="11">
        <f t="shared" si="0"/>
        <v>1691.3400000000004</v>
      </c>
    </row>
    <row r="19" spans="1:15" ht="15" customHeight="1">
      <c r="A19" s="3">
        <v>17</v>
      </c>
      <c r="B19" s="12" t="s">
        <v>135</v>
      </c>
      <c r="C19" s="9">
        <v>525.87</v>
      </c>
      <c r="D19" s="9">
        <v>258.01</v>
      </c>
      <c r="E19" s="9">
        <v>703.45</v>
      </c>
      <c r="F19" s="9">
        <v>258.01</v>
      </c>
      <c r="G19" s="9">
        <v>258.01</v>
      </c>
      <c r="H19" s="9">
        <v>258.01</v>
      </c>
      <c r="I19" s="9">
        <v>760.43</v>
      </c>
      <c r="J19" s="9">
        <v>423.44</v>
      </c>
      <c r="K19" s="9">
        <v>423.44</v>
      </c>
      <c r="L19" s="9">
        <v>258.01</v>
      </c>
      <c r="M19" s="9"/>
      <c r="N19" s="10"/>
      <c r="O19" s="11">
        <f t="shared" si="0"/>
        <v>4126.679999999999</v>
      </c>
    </row>
    <row r="20" spans="1:15" ht="15">
      <c r="A20" s="3"/>
      <c r="B20" s="11" t="s">
        <v>48</v>
      </c>
      <c r="C20" s="11">
        <f>SUM(C18:C19)</f>
        <v>666.33</v>
      </c>
      <c r="D20" s="11">
        <f aca="true" t="shared" si="1" ref="D20:N20">SUM(D3:D19)</f>
        <v>2718.62</v>
      </c>
      <c r="E20" s="11">
        <f t="shared" si="1"/>
        <v>3337.7300000000005</v>
      </c>
      <c r="F20" s="11">
        <f t="shared" si="1"/>
        <v>2997.25</v>
      </c>
      <c r="G20" s="11">
        <f t="shared" si="1"/>
        <v>2704.51</v>
      </c>
      <c r="H20" s="11">
        <f t="shared" si="1"/>
        <v>2747.2799999999997</v>
      </c>
      <c r="I20" s="11">
        <f t="shared" si="1"/>
        <v>3470.7199999999993</v>
      </c>
      <c r="J20" s="11">
        <f t="shared" si="1"/>
        <v>3367.5800000000004</v>
      </c>
      <c r="K20" s="11">
        <f t="shared" si="1"/>
        <v>3097.1299999999997</v>
      </c>
      <c r="L20" s="11">
        <f t="shared" si="1"/>
        <v>3043.3899999999994</v>
      </c>
      <c r="M20" s="11">
        <f t="shared" si="1"/>
        <v>5444.3</v>
      </c>
      <c r="N20" s="16">
        <f t="shared" si="1"/>
        <v>4062.06</v>
      </c>
      <c r="O20" s="11">
        <f t="shared" si="0"/>
        <v>37656.9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J26" sqref="J26"/>
    </sheetView>
  </sheetViews>
  <sheetFormatPr defaultColWidth="9.140625" defaultRowHeight="15"/>
  <cols>
    <col min="1" max="1" width="18.57421875" style="0" customWidth="1"/>
    <col min="2" max="2" width="13.7109375" style="0" customWidth="1"/>
    <col min="4" max="4" width="16.7109375" style="0" customWidth="1"/>
    <col min="6" max="6" width="19.00390625" style="0" customWidth="1"/>
    <col min="7" max="7" width="23.00390625" style="0" customWidth="1"/>
    <col min="8" max="8" width="23.57421875" style="0" customWidth="1"/>
    <col min="9" max="9" width="28.00390625" style="0" customWidth="1"/>
  </cols>
  <sheetData>
    <row r="1" spans="1:9" ht="15">
      <c r="A1" s="48" t="s">
        <v>138</v>
      </c>
      <c r="B1" s="48"/>
      <c r="C1" s="48"/>
      <c r="D1" s="48"/>
      <c r="E1" s="48"/>
      <c r="F1" s="48"/>
      <c r="G1" s="48"/>
      <c r="H1" s="48"/>
      <c r="I1" s="48"/>
    </row>
    <row r="2" spans="1:9" ht="45">
      <c r="A2" s="35" t="s">
        <v>60</v>
      </c>
      <c r="B2" s="33" t="s">
        <v>2</v>
      </c>
      <c r="C2" s="33" t="s">
        <v>49</v>
      </c>
      <c r="D2" s="35" t="s">
        <v>61</v>
      </c>
      <c r="E2" s="34" t="s">
        <v>50</v>
      </c>
      <c r="F2" s="35" t="s">
        <v>140</v>
      </c>
      <c r="G2" s="36" t="s">
        <v>113</v>
      </c>
      <c r="H2" s="36" t="s">
        <v>112</v>
      </c>
      <c r="I2" s="37" t="s">
        <v>141</v>
      </c>
    </row>
    <row r="3" spans="1:9" ht="15">
      <c r="A3" s="39">
        <v>4808.26</v>
      </c>
      <c r="B3" s="38">
        <v>60423.07000000001</v>
      </c>
      <c r="C3" s="38">
        <v>59412.9</v>
      </c>
      <c r="D3" s="38">
        <v>5818.43</v>
      </c>
      <c r="E3" s="40">
        <v>37656.9</v>
      </c>
      <c r="F3" s="38">
        <f>C3-E3</f>
        <v>21756</v>
      </c>
      <c r="G3" s="38">
        <v>2400</v>
      </c>
      <c r="H3" s="38">
        <v>906</v>
      </c>
      <c r="I3" s="41">
        <v>36771.83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7">
      <selection activeCell="C44" sqref="C44:C46"/>
    </sheetView>
  </sheetViews>
  <sheetFormatPr defaultColWidth="9.140625" defaultRowHeight="15"/>
  <cols>
    <col min="2" max="2" width="16.57421875" style="0" customWidth="1"/>
    <col min="3" max="3" width="12.57421875" style="0" customWidth="1"/>
    <col min="4" max="4" width="14.140625" style="0" customWidth="1"/>
    <col min="5" max="5" width="16.140625" style="0" customWidth="1"/>
  </cols>
  <sheetData>
    <row r="1" ht="15">
      <c r="A1" s="43" t="s">
        <v>142</v>
      </c>
    </row>
    <row r="2" spans="1:5" ht="15">
      <c r="A2" s="7"/>
      <c r="B2" s="7"/>
      <c r="C2" s="7"/>
      <c r="D2" s="7"/>
      <c r="E2" s="7"/>
    </row>
    <row r="3" spans="1:5" ht="15">
      <c r="A3" s="53" t="s">
        <v>78</v>
      </c>
      <c r="B3" s="53"/>
      <c r="C3" s="53"/>
      <c r="D3" s="53"/>
      <c r="E3" s="53"/>
    </row>
    <row r="4" spans="1:5" ht="15">
      <c r="A4" s="7"/>
      <c r="B4" s="7"/>
      <c r="C4" s="7"/>
      <c r="D4" s="7"/>
      <c r="E4" s="7"/>
    </row>
    <row r="5" spans="1:5" ht="30">
      <c r="A5" s="29" t="s">
        <v>0</v>
      </c>
      <c r="B5" s="28" t="s">
        <v>1</v>
      </c>
      <c r="C5" s="28" t="s">
        <v>2</v>
      </c>
      <c r="D5" s="28" t="s">
        <v>3</v>
      </c>
      <c r="E5" s="28" t="s">
        <v>4</v>
      </c>
    </row>
    <row r="6" spans="1:5" ht="15">
      <c r="A6" s="1" t="s">
        <v>11</v>
      </c>
      <c r="B6" s="1">
        <v>5818.43</v>
      </c>
      <c r="C6" s="1">
        <v>5402.45</v>
      </c>
      <c r="D6" s="1">
        <v>4498.98</v>
      </c>
      <c r="E6" s="1">
        <v>6721.9</v>
      </c>
    </row>
    <row r="7" spans="1:5" ht="15">
      <c r="A7" s="1" t="s">
        <v>12</v>
      </c>
      <c r="B7" s="1">
        <v>6721.9</v>
      </c>
      <c r="C7" s="1">
        <v>5774.91</v>
      </c>
      <c r="D7" s="1">
        <v>5540.57</v>
      </c>
      <c r="E7" s="1">
        <v>6956.24</v>
      </c>
    </row>
    <row r="8" spans="1:5" ht="15">
      <c r="A8" s="1" t="s">
        <v>13</v>
      </c>
      <c r="B8" s="1">
        <v>6956.24</v>
      </c>
      <c r="C8" s="1">
        <v>5685.48</v>
      </c>
      <c r="D8" s="1">
        <v>6049.12</v>
      </c>
      <c r="E8" s="1">
        <v>6582.6</v>
      </c>
    </row>
    <row r="9" spans="1:5" ht="15">
      <c r="A9" s="1" t="s">
        <v>14</v>
      </c>
      <c r="B9" s="1">
        <v>6582.6</v>
      </c>
      <c r="C9" s="1">
        <v>5723.32</v>
      </c>
      <c r="D9" s="1">
        <v>5644.86</v>
      </c>
      <c r="E9" s="1">
        <v>6661.06</v>
      </c>
    </row>
    <row r="10" spans="1:5" ht="15">
      <c r="A10" s="1" t="s">
        <v>15</v>
      </c>
      <c r="B10" s="1">
        <v>6661.06</v>
      </c>
      <c r="C10" s="1">
        <v>5809.3</v>
      </c>
      <c r="D10" s="1">
        <v>5125.8</v>
      </c>
      <c r="E10" s="1">
        <v>7344.56</v>
      </c>
    </row>
    <row r="11" spans="1:5" ht="15">
      <c r="A11" s="1" t="s">
        <v>16</v>
      </c>
      <c r="B11" s="1">
        <v>7344.56</v>
      </c>
      <c r="C11" s="1">
        <v>5754.29</v>
      </c>
      <c r="D11" s="1">
        <v>6254.32</v>
      </c>
      <c r="E11" s="1">
        <v>6844.53</v>
      </c>
    </row>
    <row r="12" spans="1:5" ht="15">
      <c r="A12" s="1" t="s">
        <v>17</v>
      </c>
      <c r="B12" s="1">
        <v>6844.53</v>
      </c>
      <c r="C12" s="1">
        <v>6373.45</v>
      </c>
      <c r="D12" s="1">
        <v>4787.08</v>
      </c>
      <c r="E12" s="1">
        <v>8430.9</v>
      </c>
    </row>
    <row r="13" spans="1:5" ht="15">
      <c r="A13" s="1" t="s">
        <v>5</v>
      </c>
      <c r="B13" s="1">
        <v>8430.9</v>
      </c>
      <c r="C13" s="1">
        <v>5245.13</v>
      </c>
      <c r="D13" s="1">
        <v>7676.56</v>
      </c>
      <c r="E13" s="1">
        <v>5999.47</v>
      </c>
    </row>
    <row r="14" spans="1:5" ht="15">
      <c r="A14" s="1" t="s">
        <v>6</v>
      </c>
      <c r="B14" s="1">
        <v>5999.47</v>
      </c>
      <c r="C14" s="1">
        <v>6593.63</v>
      </c>
      <c r="D14" s="1">
        <v>4396.5</v>
      </c>
      <c r="E14" s="1">
        <v>8196.6</v>
      </c>
    </row>
    <row r="15" spans="1:5" ht="15">
      <c r="A15" s="1" t="s">
        <v>7</v>
      </c>
      <c r="B15" s="1">
        <v>8196.6</v>
      </c>
      <c r="C15" s="1">
        <v>5159.16</v>
      </c>
      <c r="D15" s="1">
        <v>6424.61</v>
      </c>
      <c r="E15" s="1">
        <v>6931.15</v>
      </c>
    </row>
    <row r="16" spans="1:5" ht="15">
      <c r="A16" s="1" t="s">
        <v>8</v>
      </c>
      <c r="B16" s="1"/>
      <c r="C16" s="1"/>
      <c r="D16" s="1"/>
      <c r="E16" s="1"/>
    </row>
    <row r="17" spans="1:5" ht="15">
      <c r="A17" s="1" t="s">
        <v>9</v>
      </c>
      <c r="B17" s="1"/>
      <c r="C17" s="1"/>
      <c r="D17" s="1"/>
      <c r="E17" s="1"/>
    </row>
    <row r="18" spans="1:5" ht="15">
      <c r="A18" s="2" t="s">
        <v>10</v>
      </c>
      <c r="B18" s="2">
        <v>5818.43</v>
      </c>
      <c r="C18" s="2">
        <f>SUM(C6:C17)</f>
        <v>57521.119999999995</v>
      </c>
      <c r="D18" s="2">
        <f>SUM(D6:D17)</f>
        <v>56398.399999999994</v>
      </c>
      <c r="E18" s="3">
        <v>6931.15</v>
      </c>
    </row>
    <row r="22" spans="1:5" ht="15">
      <c r="A22" s="7"/>
      <c r="B22" s="7"/>
      <c r="C22" s="7"/>
      <c r="D22" s="7"/>
      <c r="E22" s="7"/>
    </row>
    <row r="23" spans="1:5" ht="30">
      <c r="A23" s="29" t="s">
        <v>0</v>
      </c>
      <c r="B23" s="28" t="s">
        <v>1</v>
      </c>
      <c r="C23" s="28" t="s">
        <v>2</v>
      </c>
      <c r="D23" s="28" t="s">
        <v>3</v>
      </c>
      <c r="E23" s="28" t="s">
        <v>4</v>
      </c>
    </row>
    <row r="24" spans="1:5" ht="15">
      <c r="A24" s="45" t="s">
        <v>139</v>
      </c>
      <c r="B24" s="46"/>
      <c r="C24" s="46"/>
      <c r="D24" s="46"/>
      <c r="E24" s="47"/>
    </row>
    <row r="25" spans="1:5" ht="15">
      <c r="A25" s="1" t="s">
        <v>119</v>
      </c>
      <c r="B25" s="1">
        <v>623.73</v>
      </c>
      <c r="C25" s="1">
        <v>525.87</v>
      </c>
      <c r="D25" s="1">
        <v>492.77</v>
      </c>
      <c r="E25" s="1">
        <f>B25+C25-D25</f>
        <v>656.8299999999999</v>
      </c>
    </row>
    <row r="26" spans="1:5" ht="15">
      <c r="A26" s="1" t="s">
        <v>120</v>
      </c>
      <c r="B26" s="1">
        <v>626.83</v>
      </c>
      <c r="C26" s="1">
        <v>258.01</v>
      </c>
      <c r="D26" s="1">
        <v>607.52</v>
      </c>
      <c r="E26" s="1">
        <f>B26+C26-D26</f>
        <v>277.32000000000005</v>
      </c>
    </row>
    <row r="27" spans="1:5" ht="15">
      <c r="A27" s="1" t="s">
        <v>124</v>
      </c>
      <c r="B27" s="1">
        <v>277.32</v>
      </c>
      <c r="C27" s="1">
        <v>703.45</v>
      </c>
      <c r="D27" s="1">
        <v>214.65</v>
      </c>
      <c r="E27" s="1">
        <f>B27+C27-D27</f>
        <v>766.12</v>
      </c>
    </row>
    <row r="28" spans="1:5" ht="15">
      <c r="A28" s="1" t="s">
        <v>125</v>
      </c>
      <c r="B28" s="1">
        <v>766.12</v>
      </c>
      <c r="C28" s="1">
        <v>258.01</v>
      </c>
      <c r="D28" s="1">
        <v>762.07</v>
      </c>
      <c r="E28" s="1">
        <f>B28+C28-D28</f>
        <v>262.06000000000006</v>
      </c>
    </row>
    <row r="29" spans="1:5" ht="15">
      <c r="A29" s="1" t="s">
        <v>126</v>
      </c>
      <c r="B29" s="1">
        <v>262.06</v>
      </c>
      <c r="C29" s="1">
        <v>258.01</v>
      </c>
      <c r="D29" s="1">
        <v>276.19</v>
      </c>
      <c r="E29" s="1">
        <f aca="true" t="shared" si="0" ref="E29:E36">B29+C29-D29</f>
        <v>243.87999999999994</v>
      </c>
    </row>
    <row r="30" spans="1:5" ht="15">
      <c r="A30" s="1" t="s">
        <v>127</v>
      </c>
      <c r="B30" s="1">
        <v>243.88</v>
      </c>
      <c r="C30" s="1">
        <v>258.01</v>
      </c>
      <c r="D30" s="1">
        <v>214.65</v>
      </c>
      <c r="E30" s="1">
        <f t="shared" si="0"/>
        <v>287.24</v>
      </c>
    </row>
    <row r="31" spans="1:5" ht="15">
      <c r="A31" s="1" t="s">
        <v>128</v>
      </c>
      <c r="B31" s="1">
        <v>287.24</v>
      </c>
      <c r="C31" s="1">
        <v>760.43</v>
      </c>
      <c r="D31" s="1">
        <v>379.4</v>
      </c>
      <c r="E31" s="1">
        <f t="shared" si="0"/>
        <v>668.2700000000001</v>
      </c>
    </row>
    <row r="32" spans="1:5" ht="15">
      <c r="A32" s="1" t="s">
        <v>129</v>
      </c>
      <c r="B32" s="1">
        <v>668.27</v>
      </c>
      <c r="C32" s="1">
        <v>423.44</v>
      </c>
      <c r="D32" s="1">
        <v>627.06</v>
      </c>
      <c r="E32" s="1">
        <f t="shared" si="0"/>
        <v>464.6500000000001</v>
      </c>
    </row>
    <row r="33" spans="1:5" ht="15">
      <c r="A33" s="1" t="s">
        <v>130</v>
      </c>
      <c r="B33" s="1">
        <v>464.65</v>
      </c>
      <c r="C33" s="1">
        <v>258.01</v>
      </c>
      <c r="D33" s="1">
        <v>352.27000000000004</v>
      </c>
      <c r="E33" s="1">
        <f t="shared" si="0"/>
        <v>370.38999999999993</v>
      </c>
    </row>
    <row r="34" spans="1:5" ht="15">
      <c r="A34" s="1" t="s">
        <v>131</v>
      </c>
      <c r="B34" s="1">
        <v>370.39</v>
      </c>
      <c r="C34" s="1">
        <v>258.01</v>
      </c>
      <c r="D34" s="1">
        <v>311.69000000000005</v>
      </c>
      <c r="E34" s="1">
        <f t="shared" si="0"/>
        <v>316.7099999999999</v>
      </c>
    </row>
    <row r="35" spans="1:5" ht="15">
      <c r="A35" s="1" t="s">
        <v>132</v>
      </c>
      <c r="B35" s="1">
        <v>316.71</v>
      </c>
      <c r="C35" s="1">
        <v>501.3</v>
      </c>
      <c r="D35" s="1">
        <v>214.65</v>
      </c>
      <c r="E35" s="1">
        <f t="shared" si="0"/>
        <v>603.36</v>
      </c>
    </row>
    <row r="36" spans="1:5" ht="15">
      <c r="A36" s="1" t="s">
        <v>133</v>
      </c>
      <c r="B36" s="1">
        <v>603.36</v>
      </c>
      <c r="C36" s="1">
        <v>873.76</v>
      </c>
      <c r="D36" s="1">
        <v>511.41999999999996</v>
      </c>
      <c r="E36" s="1">
        <f t="shared" si="0"/>
        <v>965.6999999999999</v>
      </c>
    </row>
    <row r="37" spans="1:5" ht="15">
      <c r="A37" s="3"/>
      <c r="B37" s="3"/>
      <c r="C37" s="3">
        <f>SUM(C25:C36)</f>
        <v>5336.31</v>
      </c>
      <c r="D37" s="3">
        <f>SUM(D25:D36)</f>
        <v>4964.34</v>
      </c>
      <c r="E37" s="3">
        <v>262.06</v>
      </c>
    </row>
    <row r="38" spans="1:5" ht="15">
      <c r="A38" s="57" t="s">
        <v>143</v>
      </c>
      <c r="B38" s="58"/>
      <c r="C38" s="58"/>
      <c r="D38" s="58"/>
      <c r="E38" s="59"/>
    </row>
    <row r="39" spans="1:5" ht="15">
      <c r="A39" s="44" t="s">
        <v>144</v>
      </c>
      <c r="B39" s="1">
        <v>965.7</v>
      </c>
      <c r="C39" s="1">
        <v>784.33</v>
      </c>
      <c r="D39" s="1">
        <v>868.3500000000001</v>
      </c>
      <c r="E39" s="1">
        <f>B39+C39-D39</f>
        <v>881.6800000000001</v>
      </c>
    </row>
    <row r="40" spans="1:5" ht="15">
      <c r="A40" s="44" t="s">
        <v>120</v>
      </c>
      <c r="B40" s="1">
        <v>881.68</v>
      </c>
      <c r="C40" s="1">
        <v>822.17</v>
      </c>
      <c r="D40" s="1">
        <v>739.42</v>
      </c>
      <c r="E40" s="1">
        <f>B40+C40-D40</f>
        <v>964.43</v>
      </c>
    </row>
    <row r="41" spans="1:5" ht="15">
      <c r="A41" s="44" t="s">
        <v>124</v>
      </c>
      <c r="B41" s="1">
        <v>964.43</v>
      </c>
      <c r="C41" s="1">
        <v>908.15</v>
      </c>
      <c r="D41" s="1">
        <v>736.2699999999999</v>
      </c>
      <c r="E41" s="1">
        <f>B41+C41-D41</f>
        <v>1136.31</v>
      </c>
    </row>
    <row r="42" spans="1:5" ht="15">
      <c r="A42" s="44" t="s">
        <v>125</v>
      </c>
      <c r="B42" s="1"/>
      <c r="C42" s="1">
        <v>853.14</v>
      </c>
      <c r="D42" s="1"/>
      <c r="E42" s="1"/>
    </row>
    <row r="43" spans="1:5" ht="15">
      <c r="A43" s="44" t="s">
        <v>126</v>
      </c>
      <c r="B43" s="1"/>
      <c r="C43" s="1">
        <v>1472.3</v>
      </c>
      <c r="D43" s="1"/>
      <c r="E43" s="1"/>
    </row>
    <row r="44" spans="1:5" ht="15">
      <c r="A44" s="44" t="s">
        <v>127</v>
      </c>
      <c r="B44" s="1"/>
      <c r="C44" s="1">
        <v>343.98</v>
      </c>
      <c r="D44" s="1"/>
      <c r="E44" s="1"/>
    </row>
    <row r="45" spans="1:5" ht="15">
      <c r="A45" s="44" t="s">
        <v>128</v>
      </c>
      <c r="B45" s="1"/>
      <c r="C45" s="1">
        <v>1692.48</v>
      </c>
      <c r="D45" s="1"/>
      <c r="E45" s="1"/>
    </row>
    <row r="46" spans="1:5" ht="15">
      <c r="A46" s="44" t="s">
        <v>129</v>
      </c>
      <c r="B46" s="1"/>
      <c r="C46" s="1">
        <v>258.01</v>
      </c>
      <c r="D46" s="1"/>
      <c r="E46" s="1"/>
    </row>
    <row r="47" spans="1:5" ht="15">
      <c r="A47" s="44" t="s">
        <v>130</v>
      </c>
      <c r="B47" s="1"/>
      <c r="C47" s="1"/>
      <c r="D47" s="1"/>
      <c r="E47" s="1"/>
    </row>
    <row r="48" spans="1:5" ht="15">
      <c r="A48" s="44" t="s">
        <v>131</v>
      </c>
      <c r="B48" s="1"/>
      <c r="C48" s="1"/>
      <c r="D48" s="1"/>
      <c r="E48" s="1"/>
    </row>
    <row r="49" spans="1:5" ht="15">
      <c r="A49" s="44" t="s">
        <v>132</v>
      </c>
      <c r="B49" s="1"/>
      <c r="C49" s="1"/>
      <c r="D49" s="1"/>
      <c r="E49" s="1"/>
    </row>
    <row r="50" spans="1:5" ht="15">
      <c r="A50" s="44" t="s">
        <v>133</v>
      </c>
      <c r="B50" s="1"/>
      <c r="C50" s="1"/>
      <c r="D50" s="1"/>
      <c r="E50" s="1"/>
    </row>
    <row r="51" spans="1:5" ht="15">
      <c r="A51" s="1"/>
      <c r="B51" s="1"/>
      <c r="C51" s="1"/>
      <c r="D51" s="1"/>
      <c r="E51" s="1"/>
    </row>
  </sheetData>
  <sheetProtection/>
  <mergeCells count="3">
    <mergeCell ref="A3:E3"/>
    <mergeCell ref="A24:E24"/>
    <mergeCell ref="A38:E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3.140625" style="0" customWidth="1"/>
    <col min="2" max="2" width="36.28125" style="0" bestFit="1" customWidth="1"/>
  </cols>
  <sheetData>
    <row r="1" spans="1:15" ht="15">
      <c r="A1" s="45" t="s">
        <v>145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5" ht="15">
      <c r="A2" s="3"/>
      <c r="B2" s="5"/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5</v>
      </c>
      <c r="K2" s="3" t="s">
        <v>6</v>
      </c>
      <c r="L2" s="3" t="s">
        <v>7</v>
      </c>
      <c r="M2" s="3" t="s">
        <v>8</v>
      </c>
      <c r="N2" s="4" t="s">
        <v>9</v>
      </c>
      <c r="O2" s="3" t="s">
        <v>10</v>
      </c>
    </row>
    <row r="3" spans="1:15" ht="15">
      <c r="A3" s="3">
        <v>1</v>
      </c>
      <c r="B3" s="12" t="s">
        <v>27</v>
      </c>
      <c r="C3" s="9">
        <v>440</v>
      </c>
      <c r="D3" s="42"/>
      <c r="E3" s="9"/>
      <c r="F3" s="9"/>
      <c r="G3" s="9"/>
      <c r="H3" s="9"/>
      <c r="I3" s="9"/>
      <c r="J3" s="9">
        <v>796.33</v>
      </c>
      <c r="K3" s="9"/>
      <c r="L3" s="9"/>
      <c r="M3" s="9"/>
      <c r="N3" s="10"/>
      <c r="O3" s="11">
        <f>SUM(C3:N3)</f>
        <v>1236.33</v>
      </c>
    </row>
    <row r="4" spans="1:15" ht="15">
      <c r="A4" s="3">
        <v>2</v>
      </c>
      <c r="B4" s="12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1"/>
    </row>
    <row r="5" spans="1:15" ht="15">
      <c r="A5" s="3">
        <v>3</v>
      </c>
      <c r="B5" s="12" t="s">
        <v>29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1"/>
    </row>
    <row r="6" spans="1:15" ht="15">
      <c r="A6" s="3">
        <v>4</v>
      </c>
      <c r="B6" s="12" t="s">
        <v>30</v>
      </c>
      <c r="C6" s="9">
        <v>203</v>
      </c>
      <c r="D6" s="9">
        <v>250</v>
      </c>
      <c r="E6" s="9">
        <v>273</v>
      </c>
      <c r="F6" s="9">
        <v>255</v>
      </c>
      <c r="G6" s="9">
        <v>231</v>
      </c>
      <c r="H6" s="9">
        <v>282</v>
      </c>
      <c r="I6" s="9">
        <v>216</v>
      </c>
      <c r="J6" s="9">
        <v>346</v>
      </c>
      <c r="K6" s="9">
        <v>198</v>
      </c>
      <c r="L6" s="9">
        <v>290</v>
      </c>
      <c r="M6" s="9"/>
      <c r="N6" s="10"/>
      <c r="O6" s="11">
        <f>SUM(C6:N6)</f>
        <v>2544</v>
      </c>
    </row>
    <row r="7" spans="1:15" ht="15">
      <c r="A7" s="3">
        <v>5</v>
      </c>
      <c r="B7" s="12" t="s">
        <v>31</v>
      </c>
      <c r="C7" s="9">
        <v>270</v>
      </c>
      <c r="D7" s="9">
        <v>333</v>
      </c>
      <c r="E7" s="9">
        <v>364</v>
      </c>
      <c r="F7" s="9">
        <v>339</v>
      </c>
      <c r="G7" s="9">
        <v>308</v>
      </c>
      <c r="H7" s="9">
        <v>376</v>
      </c>
      <c r="I7" s="9">
        <v>288</v>
      </c>
      <c r="J7" s="9">
        <v>461</v>
      </c>
      <c r="K7" s="9">
        <v>264</v>
      </c>
      <c r="L7" s="9">
        <v>386</v>
      </c>
      <c r="M7" s="9"/>
      <c r="N7" s="10"/>
      <c r="O7" s="11">
        <f>SUM(C7:N7)</f>
        <v>3389</v>
      </c>
    </row>
    <row r="8" spans="1:15" ht="15">
      <c r="A8" s="3">
        <v>6</v>
      </c>
      <c r="B8" s="12" t="s">
        <v>46</v>
      </c>
      <c r="C8" s="9">
        <v>27.69</v>
      </c>
      <c r="D8" s="9">
        <v>51.35</v>
      </c>
      <c r="E8" s="9">
        <v>48.82</v>
      </c>
      <c r="F8" s="9">
        <v>48.01</v>
      </c>
      <c r="G8" s="9">
        <v>56.11</v>
      </c>
      <c r="H8" s="9">
        <v>48.98</v>
      </c>
      <c r="I8" s="9">
        <v>48.74</v>
      </c>
      <c r="J8" s="9">
        <v>46.32</v>
      </c>
      <c r="K8" s="9">
        <v>48.36</v>
      </c>
      <c r="L8" s="9">
        <v>47.36</v>
      </c>
      <c r="M8" s="9"/>
      <c r="N8" s="9"/>
      <c r="O8" s="11">
        <f>SUM(C8:N8)</f>
        <v>471.74000000000007</v>
      </c>
    </row>
    <row r="9" spans="1:15" ht="15">
      <c r="A9" s="3">
        <v>7</v>
      </c>
      <c r="B9" s="12" t="s">
        <v>94</v>
      </c>
      <c r="C9" s="9">
        <v>1853.39</v>
      </c>
      <c r="D9" s="9">
        <v>1584.79</v>
      </c>
      <c r="E9" s="9">
        <v>1733.69</v>
      </c>
      <c r="F9" s="9">
        <v>1557.22</v>
      </c>
      <c r="G9" s="9">
        <v>1687.7</v>
      </c>
      <c r="H9" s="9">
        <v>1569.08</v>
      </c>
      <c r="I9" s="9">
        <v>1169.02</v>
      </c>
      <c r="J9" s="9">
        <v>977.37</v>
      </c>
      <c r="K9" s="9">
        <v>1132.41</v>
      </c>
      <c r="L9" s="9">
        <v>1071.03</v>
      </c>
      <c r="M9" s="9"/>
      <c r="N9" s="9"/>
      <c r="O9" s="11">
        <f>SUM(C9:N9)</f>
        <v>14335.700000000003</v>
      </c>
    </row>
    <row r="10" spans="1:15" ht="15">
      <c r="A10" s="3">
        <v>8</v>
      </c>
      <c r="B10" s="12" t="s">
        <v>33</v>
      </c>
      <c r="C10" s="9">
        <v>559.72</v>
      </c>
      <c r="D10" s="9">
        <v>478.61</v>
      </c>
      <c r="E10" s="9">
        <v>523.57</v>
      </c>
      <c r="F10" s="9">
        <v>470.28</v>
      </c>
      <c r="G10" s="9">
        <v>509.68</v>
      </c>
      <c r="H10" s="9">
        <v>473.86</v>
      </c>
      <c r="I10" s="9">
        <v>353.04</v>
      </c>
      <c r="J10" s="9">
        <v>295.17</v>
      </c>
      <c r="K10" s="9">
        <v>341.99</v>
      </c>
      <c r="L10" s="9">
        <v>323.45</v>
      </c>
      <c r="M10" s="9"/>
      <c r="N10" s="9"/>
      <c r="O10" s="11">
        <f>SUM(C10:N10)</f>
        <v>4329.37</v>
      </c>
    </row>
    <row r="11" spans="1:15" ht="15">
      <c r="A11" s="3">
        <v>9</v>
      </c>
      <c r="B11" s="12" t="s">
        <v>34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  <c r="O11" s="11"/>
    </row>
    <row r="12" spans="1:15" ht="15">
      <c r="A12" s="3">
        <v>10</v>
      </c>
      <c r="B12" s="12" t="s">
        <v>35</v>
      </c>
      <c r="C12" s="9">
        <v>29.47</v>
      </c>
      <c r="D12" s="9">
        <v>29.71</v>
      </c>
      <c r="E12" s="9">
        <v>31.04</v>
      </c>
      <c r="F12" s="9">
        <v>29.13</v>
      </c>
      <c r="G12" s="9">
        <v>29.57</v>
      </c>
      <c r="H12" s="9">
        <v>29.33</v>
      </c>
      <c r="I12" s="9">
        <v>28.32</v>
      </c>
      <c r="J12" s="9">
        <v>26.65</v>
      </c>
      <c r="K12" s="9">
        <v>28.03</v>
      </c>
      <c r="L12" s="9">
        <v>29.45</v>
      </c>
      <c r="M12" s="9"/>
      <c r="N12" s="9"/>
      <c r="O12" s="11">
        <f>SUM(C12:N12)</f>
        <v>290.7</v>
      </c>
    </row>
    <row r="13" spans="1:15" ht="15">
      <c r="A13" s="3">
        <v>11</v>
      </c>
      <c r="B13" s="12" t="s">
        <v>36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1"/>
    </row>
    <row r="14" spans="1:15" ht="15">
      <c r="A14" s="3">
        <v>12</v>
      </c>
      <c r="B14" s="12" t="s">
        <v>37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1"/>
    </row>
    <row r="15" spans="1:15" ht="15">
      <c r="A15" s="3">
        <v>13</v>
      </c>
      <c r="B15" s="12" t="s">
        <v>47</v>
      </c>
      <c r="C15" s="9">
        <v>0.8</v>
      </c>
      <c r="D15" s="9">
        <v>0.8</v>
      </c>
      <c r="E15" s="9">
        <v>122.79</v>
      </c>
      <c r="F15" s="9">
        <v>0.79</v>
      </c>
      <c r="G15" s="9">
        <v>26.23</v>
      </c>
      <c r="H15" s="9">
        <v>84.95</v>
      </c>
      <c r="I15" s="9">
        <v>0.75</v>
      </c>
      <c r="J15" s="9">
        <v>56.58</v>
      </c>
      <c r="K15" s="9">
        <v>0.75</v>
      </c>
      <c r="L15" s="9">
        <v>6.33</v>
      </c>
      <c r="M15" s="9"/>
      <c r="N15" s="9"/>
      <c r="O15" s="11">
        <f>SUM(C15:N15)</f>
        <v>300.77</v>
      </c>
    </row>
    <row r="16" spans="1:15" ht="15">
      <c r="A16" s="3">
        <v>14</v>
      </c>
      <c r="B16" s="12" t="s">
        <v>38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  <c r="O16" s="11"/>
    </row>
    <row r="17" spans="1:15" ht="15">
      <c r="A17" s="3">
        <v>15</v>
      </c>
      <c r="B17" s="12" t="s">
        <v>110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  <c r="O17" s="11"/>
    </row>
    <row r="18" spans="1:15" ht="15">
      <c r="A18" s="3">
        <v>16</v>
      </c>
      <c r="B18" s="12" t="s">
        <v>41</v>
      </c>
      <c r="C18" s="9">
        <v>154.38</v>
      </c>
      <c r="D18" s="9">
        <v>154.38</v>
      </c>
      <c r="E18" s="9">
        <v>154.38</v>
      </c>
      <c r="F18" s="9">
        <v>151.69</v>
      </c>
      <c r="G18" s="9">
        <v>151.69</v>
      </c>
      <c r="H18" s="9">
        <v>151.69</v>
      </c>
      <c r="I18" s="9">
        <v>144.23</v>
      </c>
      <c r="J18" s="9">
        <v>144.23</v>
      </c>
      <c r="K18" s="9">
        <v>144.23</v>
      </c>
      <c r="L18" s="9">
        <v>144.23</v>
      </c>
      <c r="M18" s="9"/>
      <c r="N18" s="9"/>
      <c r="O18" s="11">
        <f>SUM(C18:N18)</f>
        <v>1495.13</v>
      </c>
    </row>
    <row r="19" spans="1:15" ht="15">
      <c r="A19" s="3">
        <v>17</v>
      </c>
      <c r="B19" s="12" t="s">
        <v>135</v>
      </c>
      <c r="C19" s="9">
        <v>2159.39</v>
      </c>
      <c r="D19" s="9">
        <v>822.17</v>
      </c>
      <c r="E19" s="9">
        <v>908.15</v>
      </c>
      <c r="F19" s="9">
        <v>853.14</v>
      </c>
      <c r="G19" s="9">
        <v>1472.3</v>
      </c>
      <c r="H19" s="9">
        <v>343.98</v>
      </c>
      <c r="I19" s="9">
        <v>1692.48</v>
      </c>
      <c r="J19" s="9">
        <v>258.01</v>
      </c>
      <c r="K19" s="9"/>
      <c r="L19" s="9"/>
      <c r="M19" s="9"/>
      <c r="N19" s="10"/>
      <c r="O19" s="11">
        <f>SUM(C19:N19)</f>
        <v>8509.62</v>
      </c>
    </row>
    <row r="20" spans="1:15" ht="15">
      <c r="A20" s="3"/>
      <c r="B20" s="11" t="s">
        <v>48</v>
      </c>
      <c r="C20" s="11">
        <f>SUM(C3:C19)</f>
        <v>5697.84</v>
      </c>
      <c r="D20" s="11">
        <f>SUM(D3:D19)</f>
        <v>3704.8100000000004</v>
      </c>
      <c r="E20" s="11">
        <f>SUM(E3:E19)</f>
        <v>4159.4400000000005</v>
      </c>
      <c r="F20" s="11">
        <f>SUM(F3:F19)</f>
        <v>3704.26</v>
      </c>
      <c r="G20" s="11">
        <f>SUM(G3:G19)</f>
        <v>4472.28</v>
      </c>
      <c r="H20" s="11">
        <f>SUM(H3:H19)</f>
        <v>3359.87</v>
      </c>
      <c r="I20" s="11">
        <f>SUM(I3:I19)</f>
        <v>3940.5800000000004</v>
      </c>
      <c r="J20" s="11">
        <f>SUM(J3:J19)</f>
        <v>3407.66</v>
      </c>
      <c r="K20" s="11">
        <f>SUM(K3:K19)</f>
        <v>2157.77</v>
      </c>
      <c r="L20" s="11">
        <f>SUM(L3:L19)</f>
        <v>2297.8499999999995</v>
      </c>
      <c r="M20" s="11"/>
      <c r="N20" s="16"/>
      <c r="O20" s="11">
        <f>SUM(C20:N20)</f>
        <v>36902.36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1" max="1" width="18.57421875" style="0" customWidth="1"/>
    <col min="2" max="2" width="13.7109375" style="0" customWidth="1"/>
    <col min="4" max="4" width="16.7109375" style="0" customWidth="1"/>
    <col min="6" max="6" width="19.00390625" style="0" customWidth="1"/>
    <col min="7" max="7" width="23.00390625" style="0" customWidth="1"/>
    <col min="8" max="8" width="23.57421875" style="0" customWidth="1"/>
    <col min="9" max="9" width="28.00390625" style="0" customWidth="1"/>
  </cols>
  <sheetData>
    <row r="1" spans="1:9" ht="15">
      <c r="A1" s="48" t="s">
        <v>146</v>
      </c>
      <c r="B1" s="48"/>
      <c r="C1" s="48"/>
      <c r="D1" s="48"/>
      <c r="E1" s="48"/>
      <c r="F1" s="48"/>
      <c r="G1" s="48"/>
      <c r="H1" s="48"/>
      <c r="I1" s="48"/>
    </row>
    <row r="2" spans="1:9" ht="45">
      <c r="A2" s="35" t="s">
        <v>60</v>
      </c>
      <c r="B2" s="33" t="s">
        <v>2</v>
      </c>
      <c r="C2" s="33" t="s">
        <v>49</v>
      </c>
      <c r="D2" s="35" t="s">
        <v>61</v>
      </c>
      <c r="E2" s="34" t="s">
        <v>50</v>
      </c>
      <c r="F2" s="35" t="s">
        <v>147</v>
      </c>
      <c r="G2" s="36" t="s">
        <v>113</v>
      </c>
      <c r="H2" s="36" t="s">
        <v>112</v>
      </c>
      <c r="I2" s="37" t="s">
        <v>148</v>
      </c>
    </row>
    <row r="3" spans="1:9" ht="15">
      <c r="A3" s="39">
        <v>5818.43</v>
      </c>
      <c r="B3" s="38">
        <v>57521.119999999995</v>
      </c>
      <c r="C3" s="38">
        <v>56398.399999999994</v>
      </c>
      <c r="D3" s="38">
        <v>6931.15</v>
      </c>
      <c r="E3" s="40">
        <v>36902.36</v>
      </c>
      <c r="F3" s="38">
        <f>C3-E3</f>
        <v>19496.039999999994</v>
      </c>
      <c r="G3" s="38">
        <v>2000</v>
      </c>
      <c r="H3" s="38">
        <v>755</v>
      </c>
      <c r="I3" s="41">
        <v>59022.87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view="pageLayout" zoomScale="90" zoomScalePageLayoutView="90" workbookViewId="0" topLeftCell="A4">
      <selection activeCell="B24" sqref="B24"/>
    </sheetView>
  </sheetViews>
  <sheetFormatPr defaultColWidth="9.140625" defaultRowHeight="15"/>
  <cols>
    <col min="1" max="1" width="3.421875" style="0" customWidth="1"/>
    <col min="2" max="2" width="36.28125" style="0" customWidth="1"/>
    <col min="3" max="3" width="7.421875" style="0" customWidth="1"/>
    <col min="4" max="5" width="8.00390625" style="0" customWidth="1"/>
    <col min="6" max="6" width="7.28125" style="0" customWidth="1"/>
    <col min="7" max="7" width="7.421875" style="0" customWidth="1"/>
    <col min="8" max="8" width="7.28125" style="0" customWidth="1"/>
    <col min="9" max="10" width="7.7109375" style="0" customWidth="1"/>
    <col min="11" max="11" width="8.28125" style="0" customWidth="1"/>
    <col min="12" max="13" width="7.8515625" style="0" customWidth="1"/>
    <col min="14" max="14" width="8.140625" style="0" customWidth="1"/>
    <col min="15" max="15" width="7.8515625" style="0" customWidth="1"/>
  </cols>
  <sheetData>
    <row r="1" spans="1:15" ht="15">
      <c r="A1" s="45" t="s">
        <v>44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5" ht="15">
      <c r="A2" s="3"/>
      <c r="B2" s="3"/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5</v>
      </c>
      <c r="K2" s="3" t="s">
        <v>6</v>
      </c>
      <c r="L2" s="3" t="s">
        <v>7</v>
      </c>
      <c r="M2" s="3" t="s">
        <v>8</v>
      </c>
      <c r="N2" s="4" t="s">
        <v>9</v>
      </c>
      <c r="O2" s="3" t="s">
        <v>10</v>
      </c>
    </row>
    <row r="3" spans="1:15" ht="15">
      <c r="A3" s="3">
        <v>1</v>
      </c>
      <c r="B3" s="9" t="s">
        <v>23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1"/>
    </row>
    <row r="4" spans="1:15" ht="15">
      <c r="A4" s="3">
        <v>2</v>
      </c>
      <c r="B4" s="9" t="s">
        <v>24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1"/>
    </row>
    <row r="5" spans="1:15" ht="15">
      <c r="A5" s="3">
        <v>3</v>
      </c>
      <c r="B5" s="9" t="s">
        <v>25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1"/>
    </row>
    <row r="6" spans="1:15" ht="26.25">
      <c r="A6" s="3">
        <v>4</v>
      </c>
      <c r="B6" s="15" t="s">
        <v>26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  <c r="O6" s="11"/>
    </row>
    <row r="7" spans="1:15" ht="15">
      <c r="A7" s="3">
        <v>5</v>
      </c>
      <c r="B7" s="9" t="s">
        <v>25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  <c r="O7" s="11"/>
    </row>
    <row r="8" spans="1:15" ht="15">
      <c r="A8" s="3">
        <v>6</v>
      </c>
      <c r="B8" s="9" t="s">
        <v>27</v>
      </c>
      <c r="C8" s="9"/>
      <c r="D8" s="9"/>
      <c r="E8" s="9"/>
      <c r="F8" s="9"/>
      <c r="G8" s="9"/>
      <c r="H8" s="9"/>
      <c r="I8" s="9"/>
      <c r="J8" s="9">
        <v>1594.35</v>
      </c>
      <c r="K8" s="9">
        <v>400</v>
      </c>
      <c r="L8" s="9"/>
      <c r="M8" s="9"/>
      <c r="N8" s="10"/>
      <c r="O8" s="11">
        <f>SUM(C8:N8)</f>
        <v>1994.35</v>
      </c>
    </row>
    <row r="9" spans="1:15" ht="15">
      <c r="A9" s="3">
        <v>7</v>
      </c>
      <c r="B9" s="9" t="s">
        <v>28</v>
      </c>
      <c r="C9" s="9">
        <v>132.47</v>
      </c>
      <c r="D9" s="9"/>
      <c r="E9" s="9"/>
      <c r="F9" s="9"/>
      <c r="G9" s="9"/>
      <c r="H9" s="9"/>
      <c r="I9" s="9"/>
      <c r="J9" s="9">
        <v>5.02</v>
      </c>
      <c r="K9" s="9">
        <v>1.45</v>
      </c>
      <c r="L9" s="9">
        <v>46.77</v>
      </c>
      <c r="M9" s="9">
        <v>4.92</v>
      </c>
      <c r="N9" s="10">
        <v>1.12</v>
      </c>
      <c r="O9" s="11">
        <f>SUM(C9:N9)</f>
        <v>191.75</v>
      </c>
    </row>
    <row r="10" spans="1:15" ht="15">
      <c r="A10" s="3">
        <v>8</v>
      </c>
      <c r="B10" s="9" t="s">
        <v>29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  <c r="O10" s="11"/>
    </row>
    <row r="11" spans="1:15" ht="15">
      <c r="A11" s="3">
        <v>9</v>
      </c>
      <c r="B11" s="9" t="s">
        <v>30</v>
      </c>
      <c r="C11" s="9">
        <v>84</v>
      </c>
      <c r="D11" s="9">
        <v>48</v>
      </c>
      <c r="E11" s="9">
        <v>84</v>
      </c>
      <c r="F11" s="9">
        <v>34</v>
      </c>
      <c r="G11" s="9">
        <v>59</v>
      </c>
      <c r="H11" s="9">
        <v>48</v>
      </c>
      <c r="I11" s="9">
        <v>34</v>
      </c>
      <c r="J11" s="9">
        <v>34</v>
      </c>
      <c r="K11" s="9">
        <v>34</v>
      </c>
      <c r="L11" s="9">
        <v>34</v>
      </c>
      <c r="M11" s="9">
        <v>34</v>
      </c>
      <c r="N11" s="9">
        <v>34</v>
      </c>
      <c r="O11" s="11">
        <f>SUM(C11:N11)</f>
        <v>561</v>
      </c>
    </row>
    <row r="12" spans="1:15" ht="15">
      <c r="A12" s="3">
        <v>10</v>
      </c>
      <c r="B12" s="9" t="s">
        <v>31</v>
      </c>
      <c r="C12" s="9">
        <v>84</v>
      </c>
      <c r="D12" s="9">
        <v>48</v>
      </c>
      <c r="E12" s="9">
        <v>84</v>
      </c>
      <c r="F12" s="9">
        <v>34</v>
      </c>
      <c r="G12" s="9">
        <v>59</v>
      </c>
      <c r="H12" s="9">
        <v>48</v>
      </c>
      <c r="I12" s="9">
        <v>34</v>
      </c>
      <c r="J12" s="9">
        <v>34</v>
      </c>
      <c r="K12" s="9">
        <v>34</v>
      </c>
      <c r="L12" s="9">
        <v>34</v>
      </c>
      <c r="M12" s="9">
        <v>34</v>
      </c>
      <c r="N12" s="9">
        <v>34</v>
      </c>
      <c r="O12" s="11">
        <f>SUM(C12:N12)</f>
        <v>561</v>
      </c>
    </row>
    <row r="13" spans="1:15" ht="15">
      <c r="A13" s="3">
        <v>11</v>
      </c>
      <c r="B13" s="9" t="s">
        <v>46</v>
      </c>
      <c r="C13" s="9">
        <v>24.3</v>
      </c>
      <c r="D13" s="9">
        <v>48.43</v>
      </c>
      <c r="E13" s="9">
        <v>41.75</v>
      </c>
      <c r="F13" s="9">
        <v>134.96</v>
      </c>
      <c r="G13" s="9">
        <v>21.49</v>
      </c>
      <c r="H13" s="9">
        <v>55.78</v>
      </c>
      <c r="I13" s="9">
        <v>34.53</v>
      </c>
      <c r="J13" s="9">
        <v>30.22</v>
      </c>
      <c r="K13" s="9">
        <v>32.96</v>
      </c>
      <c r="L13" s="9">
        <v>41.84</v>
      </c>
      <c r="M13" s="9">
        <v>28.68</v>
      </c>
      <c r="N13" s="10">
        <v>33.27</v>
      </c>
      <c r="O13" s="11">
        <f>SUM(C13:N13)</f>
        <v>528.21</v>
      </c>
    </row>
    <row r="14" spans="1:15" ht="15">
      <c r="A14" s="3">
        <v>12</v>
      </c>
      <c r="B14" s="9" t="s">
        <v>32</v>
      </c>
      <c r="C14" s="9">
        <v>1294.83</v>
      </c>
      <c r="D14" s="9">
        <v>1510.81</v>
      </c>
      <c r="E14" s="9">
        <v>1090.67</v>
      </c>
      <c r="F14" s="9">
        <v>1208.99</v>
      </c>
      <c r="G14" s="9">
        <v>1720.15</v>
      </c>
      <c r="H14" s="9">
        <v>1086.94</v>
      </c>
      <c r="I14" s="9">
        <v>1171.34</v>
      </c>
      <c r="J14" s="9">
        <v>1202.55</v>
      </c>
      <c r="K14" s="9">
        <v>1438.92</v>
      </c>
      <c r="L14" s="9">
        <v>1003.02</v>
      </c>
      <c r="M14" s="9">
        <v>1031.84</v>
      </c>
      <c r="N14" s="10">
        <v>1474.08</v>
      </c>
      <c r="O14" s="11">
        <f>SUM(C14:N14)</f>
        <v>15234.140000000001</v>
      </c>
    </row>
    <row r="15" spans="1:15" ht="15">
      <c r="A15" s="3">
        <v>13</v>
      </c>
      <c r="B15" s="9" t="s">
        <v>33</v>
      </c>
      <c r="C15" s="9">
        <v>183.87</v>
      </c>
      <c r="D15" s="9">
        <v>214.54</v>
      </c>
      <c r="E15" s="9">
        <v>154.87</v>
      </c>
      <c r="F15" s="9">
        <v>171.68</v>
      </c>
      <c r="G15" s="9">
        <v>244.26</v>
      </c>
      <c r="H15" s="9">
        <v>154.35</v>
      </c>
      <c r="I15" s="9">
        <v>166.33</v>
      </c>
      <c r="J15" s="9">
        <v>170.76</v>
      </c>
      <c r="K15" s="9">
        <v>204.33</v>
      </c>
      <c r="L15" s="9">
        <v>142.43</v>
      </c>
      <c r="M15" s="9">
        <v>146.52</v>
      </c>
      <c r="N15" s="10">
        <v>209.32</v>
      </c>
      <c r="O15" s="11">
        <f>SUM(C15:N15)</f>
        <v>2163.2599999999998</v>
      </c>
    </row>
    <row r="16" spans="1:15" ht="15">
      <c r="A16" s="3">
        <v>14</v>
      </c>
      <c r="B16" s="9" t="s">
        <v>34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  <c r="O16" s="11"/>
    </row>
    <row r="17" spans="1:15" ht="15">
      <c r="A17" s="3">
        <v>15</v>
      </c>
      <c r="B17" s="9" t="s">
        <v>35</v>
      </c>
      <c r="C17" s="9">
        <v>124.66</v>
      </c>
      <c r="D17" s="9"/>
      <c r="E17" s="9"/>
      <c r="F17" s="9">
        <v>11.41</v>
      </c>
      <c r="G17" s="9"/>
      <c r="H17" s="9">
        <v>9.95</v>
      </c>
      <c r="I17" s="9">
        <v>11.61</v>
      </c>
      <c r="J17" s="9">
        <v>15.07</v>
      </c>
      <c r="K17" s="9">
        <v>19.04</v>
      </c>
      <c r="L17" s="9">
        <v>36.14</v>
      </c>
      <c r="M17" s="9">
        <v>17.35</v>
      </c>
      <c r="N17" s="10">
        <v>23.13</v>
      </c>
      <c r="O17" s="11">
        <f>SUM(C17:N17)</f>
        <v>268.36</v>
      </c>
    </row>
    <row r="18" spans="1:15" ht="15">
      <c r="A18" s="3">
        <v>16</v>
      </c>
      <c r="B18" s="9" t="s">
        <v>36</v>
      </c>
      <c r="C18" s="9">
        <v>6.56</v>
      </c>
      <c r="D18" s="9"/>
      <c r="E18" s="9">
        <v>6.88</v>
      </c>
      <c r="F18" s="9">
        <v>6.97</v>
      </c>
      <c r="G18" s="9">
        <v>7.06</v>
      </c>
      <c r="H18" s="9">
        <v>5.21</v>
      </c>
      <c r="I18" s="9">
        <v>5.69</v>
      </c>
      <c r="J18" s="9">
        <v>5.08</v>
      </c>
      <c r="K18" s="9"/>
      <c r="L18" s="9">
        <v>5.3</v>
      </c>
      <c r="M18" s="9">
        <v>5.58</v>
      </c>
      <c r="N18" s="10">
        <v>5.71</v>
      </c>
      <c r="O18" s="11">
        <f>SUM(C18:N18)</f>
        <v>60.03999999999999</v>
      </c>
    </row>
    <row r="19" spans="1:15" ht="15">
      <c r="A19" s="3">
        <v>17</v>
      </c>
      <c r="B19" s="9" t="s">
        <v>37</v>
      </c>
      <c r="C19" s="9"/>
      <c r="D19" s="9">
        <v>25.96</v>
      </c>
      <c r="E19" s="9">
        <v>22.07</v>
      </c>
      <c r="F19" s="9">
        <v>10.39</v>
      </c>
      <c r="G19" s="9">
        <v>21.87</v>
      </c>
      <c r="H19" s="9"/>
      <c r="I19" s="9"/>
      <c r="J19" s="9"/>
      <c r="K19" s="9"/>
      <c r="L19" s="9"/>
      <c r="M19" s="9">
        <v>36.46</v>
      </c>
      <c r="N19" s="10">
        <v>31.23</v>
      </c>
      <c r="O19" s="11">
        <f>SUM(C19:N19)</f>
        <v>147.98</v>
      </c>
    </row>
    <row r="20" spans="1:15" ht="15">
      <c r="A20" s="3">
        <v>18</v>
      </c>
      <c r="B20" s="9" t="s">
        <v>47</v>
      </c>
      <c r="C20" s="9">
        <v>483.49</v>
      </c>
      <c r="D20" s="9">
        <v>426.96</v>
      </c>
      <c r="E20" s="9">
        <v>625.28</v>
      </c>
      <c r="F20" s="9">
        <v>97.89</v>
      </c>
      <c r="G20" s="9">
        <v>8.94</v>
      </c>
      <c r="H20" s="9">
        <v>51.21</v>
      </c>
      <c r="I20" s="9">
        <v>27.03</v>
      </c>
      <c r="J20" s="9"/>
      <c r="K20" s="9">
        <v>19.04</v>
      </c>
      <c r="L20" s="9"/>
      <c r="M20" s="9"/>
      <c r="N20" s="10"/>
      <c r="O20" s="11">
        <f>SUM(C20:N20)</f>
        <v>1739.8400000000001</v>
      </c>
    </row>
    <row r="21" spans="1:15" ht="15">
      <c r="A21" s="3">
        <v>19</v>
      </c>
      <c r="B21" s="9" t="s">
        <v>38</v>
      </c>
      <c r="C21" s="9"/>
      <c r="D21" s="9"/>
      <c r="E21" s="9"/>
      <c r="F21" s="9"/>
      <c r="G21" s="9"/>
      <c r="H21" s="9"/>
      <c r="I21" s="9"/>
      <c r="J21" s="9"/>
      <c r="K21" s="9">
        <v>39.02</v>
      </c>
      <c r="L21" s="9">
        <v>34.07</v>
      </c>
      <c r="M21" s="9">
        <v>34.07</v>
      </c>
      <c r="N21" s="10">
        <v>24.44</v>
      </c>
      <c r="O21" s="11">
        <f>SUM(C21:N21)</f>
        <v>131.6</v>
      </c>
    </row>
    <row r="22" spans="1:15" ht="15">
      <c r="A22" s="3">
        <v>20</v>
      </c>
      <c r="B22" s="9" t="s">
        <v>39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  <c r="O22" s="11"/>
    </row>
    <row r="23" spans="1:15" ht="15">
      <c r="A23" s="3">
        <v>21</v>
      </c>
      <c r="B23" s="9" t="s">
        <v>40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  <c r="O23" s="11"/>
    </row>
    <row r="24" spans="1:15" ht="15">
      <c r="A24" s="3">
        <v>22</v>
      </c>
      <c r="B24" s="9" t="s">
        <v>41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  <c r="O24" s="11"/>
    </row>
    <row r="25" spans="1:15" ht="15">
      <c r="A25" s="3">
        <v>23</v>
      </c>
      <c r="B25" s="11" t="s">
        <v>42</v>
      </c>
      <c r="C25" s="11">
        <f aca="true" t="shared" si="0" ref="C25:N25">SUM(C8:C24)</f>
        <v>2418.18</v>
      </c>
      <c r="D25" s="11">
        <f t="shared" si="0"/>
        <v>2322.7</v>
      </c>
      <c r="E25" s="11">
        <f t="shared" si="0"/>
        <v>2109.52</v>
      </c>
      <c r="F25" s="11">
        <f t="shared" si="0"/>
        <v>1710.2900000000004</v>
      </c>
      <c r="G25" s="11">
        <f t="shared" si="0"/>
        <v>2141.77</v>
      </c>
      <c r="H25" s="11">
        <f t="shared" si="0"/>
        <v>1459.44</v>
      </c>
      <c r="I25" s="11">
        <f t="shared" si="0"/>
        <v>1484.5299999999997</v>
      </c>
      <c r="J25" s="11">
        <f t="shared" si="0"/>
        <v>3091.0499999999997</v>
      </c>
      <c r="K25" s="11">
        <f t="shared" si="0"/>
        <v>2222.7599999999998</v>
      </c>
      <c r="L25" s="11">
        <f t="shared" si="0"/>
        <v>1377.5700000000002</v>
      </c>
      <c r="M25" s="11">
        <f t="shared" si="0"/>
        <v>1373.4199999999996</v>
      </c>
      <c r="N25" s="16">
        <f t="shared" si="0"/>
        <v>1870.3000000000002</v>
      </c>
      <c r="O25" s="11">
        <f>SUM(C25:N25)</f>
        <v>23581.529999999995</v>
      </c>
    </row>
  </sheetData>
  <sheetProtection/>
  <mergeCells count="1">
    <mergeCell ref="A1:O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G6"/>
  <sheetViews>
    <sheetView view="pageLayout" workbookViewId="0" topLeftCell="A1">
      <selection activeCell="D9" sqref="D9"/>
    </sheetView>
  </sheetViews>
  <sheetFormatPr defaultColWidth="9.140625" defaultRowHeight="15"/>
  <cols>
    <col min="1" max="1" width="22.421875" style="0" customWidth="1"/>
    <col min="2" max="2" width="11.28125" style="0" bestFit="1" customWidth="1"/>
    <col min="4" max="4" width="21.421875" style="0" customWidth="1"/>
    <col min="6" max="6" width="26.140625" style="0" bestFit="1" customWidth="1"/>
    <col min="7" max="7" width="21.8515625" style="0" bestFit="1" customWidth="1"/>
  </cols>
  <sheetData>
    <row r="4" spans="1:6" ht="15">
      <c r="A4" s="49" t="s">
        <v>52</v>
      </c>
      <c r="B4" s="50"/>
      <c r="C4" s="50"/>
      <c r="D4" s="50"/>
      <c r="E4" s="50"/>
      <c r="F4" s="50"/>
    </row>
    <row r="5" spans="1:7" ht="45">
      <c r="A5" s="6" t="s">
        <v>60</v>
      </c>
      <c r="B5" s="18" t="s">
        <v>2</v>
      </c>
      <c r="C5" s="17" t="s">
        <v>49</v>
      </c>
      <c r="D5" s="6" t="s">
        <v>63</v>
      </c>
      <c r="E5" s="18" t="s">
        <v>50</v>
      </c>
      <c r="F5" s="6" t="s">
        <v>64</v>
      </c>
      <c r="G5" s="6" t="s">
        <v>65</v>
      </c>
    </row>
    <row r="6" spans="1:7" ht="15">
      <c r="A6" s="1">
        <v>14790.21</v>
      </c>
      <c r="B6" s="1">
        <v>45558.36</v>
      </c>
      <c r="C6" s="1">
        <v>9259.76</v>
      </c>
      <c r="D6" s="1">
        <v>49961.45</v>
      </c>
      <c r="E6" s="1">
        <v>23581.529999999995</v>
      </c>
      <c r="F6" s="1">
        <v>-14321.77</v>
      </c>
      <c r="G6" s="1">
        <v>-16550.19</v>
      </c>
    </row>
  </sheetData>
  <sheetProtection/>
  <mergeCells count="1">
    <mergeCell ref="A4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8" sqref="B8"/>
    </sheetView>
  </sheetViews>
  <sheetFormatPr defaultColWidth="9.140625" defaultRowHeight="15"/>
  <cols>
    <col min="2" max="2" width="21.8515625" style="0" customWidth="1"/>
    <col min="3" max="3" width="11.7109375" style="0" customWidth="1"/>
    <col min="4" max="4" width="13.28125" style="0" customWidth="1"/>
    <col min="5" max="5" width="21.28125" style="0" customWidth="1"/>
  </cols>
  <sheetData>
    <row r="1" spans="1:5" ht="15">
      <c r="A1" s="7"/>
      <c r="B1" s="7"/>
      <c r="C1" s="7"/>
      <c r="D1" s="7"/>
      <c r="E1" s="7"/>
    </row>
    <row r="2" spans="1:5" ht="15">
      <c r="A2" s="7" t="s">
        <v>21</v>
      </c>
      <c r="B2" s="7"/>
      <c r="C2" s="7"/>
      <c r="D2" s="7"/>
      <c r="E2" s="7"/>
    </row>
    <row r="3" spans="1:5" ht="15">
      <c r="A3" s="7"/>
      <c r="B3" s="7"/>
      <c r="C3" s="7"/>
      <c r="D3" s="7"/>
      <c r="E3" s="7"/>
    </row>
    <row r="4" spans="1:5" ht="15">
      <c r="A4" s="7" t="s">
        <v>22</v>
      </c>
      <c r="B4" s="7"/>
      <c r="C4" s="7"/>
      <c r="D4" s="7"/>
      <c r="E4" s="7"/>
    </row>
    <row r="5" spans="1:5" ht="15">
      <c r="A5" s="7"/>
      <c r="B5" s="7"/>
      <c r="C5" s="7"/>
      <c r="D5" s="7"/>
      <c r="E5" s="7"/>
    </row>
    <row r="6" spans="1:5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5">
      <c r="A7" s="1" t="s">
        <v>11</v>
      </c>
      <c r="B7" s="1">
        <v>49961.45</v>
      </c>
      <c r="C7" s="1">
        <v>3796.53</v>
      </c>
      <c r="D7" s="1">
        <v>4051.54</v>
      </c>
      <c r="E7" s="1">
        <v>49706.44</v>
      </c>
    </row>
    <row r="8" spans="1:5" ht="15">
      <c r="A8" s="1" t="s">
        <v>12</v>
      </c>
      <c r="B8" s="1">
        <v>49706.44</v>
      </c>
      <c r="C8" s="1">
        <v>3796.53</v>
      </c>
      <c r="D8" s="1">
        <v>558.94</v>
      </c>
      <c r="E8" s="1">
        <v>52944.03</v>
      </c>
    </row>
    <row r="9" spans="1:5" ht="15">
      <c r="A9" s="1" t="s">
        <v>13</v>
      </c>
      <c r="B9" s="1">
        <v>52944.03</v>
      </c>
      <c r="C9" s="1">
        <v>3796.53</v>
      </c>
      <c r="D9" s="1">
        <v>558.94</v>
      </c>
      <c r="E9" s="1">
        <v>56181.62</v>
      </c>
    </row>
    <row r="10" spans="1:5" ht="15">
      <c r="A10" s="1" t="s">
        <v>14</v>
      </c>
      <c r="B10" s="1">
        <v>56181.62</v>
      </c>
      <c r="C10" s="1">
        <v>3796.53</v>
      </c>
      <c r="D10" s="1">
        <v>558.94</v>
      </c>
      <c r="E10" s="1">
        <v>59419.21</v>
      </c>
    </row>
    <row r="11" spans="1:5" ht="15">
      <c r="A11" s="1" t="s">
        <v>15</v>
      </c>
      <c r="B11" s="1">
        <v>59419.21</v>
      </c>
      <c r="C11" s="1">
        <v>3796.53</v>
      </c>
      <c r="D11" s="1">
        <v>1490.3</v>
      </c>
      <c r="E11" s="1">
        <v>61725.44</v>
      </c>
    </row>
    <row r="12" spans="1:5" ht="15">
      <c r="A12" s="1" t="s">
        <v>16</v>
      </c>
      <c r="B12" s="1">
        <v>61725.44</v>
      </c>
      <c r="C12" s="1">
        <v>3796.53</v>
      </c>
      <c r="D12" s="1">
        <v>558.94</v>
      </c>
      <c r="E12" s="1">
        <v>64963.03</v>
      </c>
    </row>
    <row r="13" spans="1:5" ht="15">
      <c r="A13" s="1" t="s">
        <v>17</v>
      </c>
      <c r="B13" s="1">
        <v>64963.03</v>
      </c>
      <c r="C13" s="1">
        <v>3796.53</v>
      </c>
      <c r="D13" s="1">
        <v>1024.62</v>
      </c>
      <c r="E13" s="1">
        <v>67734.94</v>
      </c>
    </row>
    <row r="14" spans="1:5" ht="15">
      <c r="A14" s="1" t="s">
        <v>5</v>
      </c>
      <c r="B14" s="1">
        <v>67734.94</v>
      </c>
      <c r="C14" s="1">
        <v>3796.53</v>
      </c>
      <c r="D14" s="1">
        <v>791.78</v>
      </c>
      <c r="E14" s="1">
        <v>70739.69</v>
      </c>
    </row>
    <row r="15" spans="1:5" ht="15">
      <c r="A15" s="1" t="s">
        <v>6</v>
      </c>
      <c r="B15" s="1">
        <v>70739.69</v>
      </c>
      <c r="C15" s="1">
        <v>3796.53</v>
      </c>
      <c r="D15" s="1">
        <v>791.78</v>
      </c>
      <c r="E15" s="1">
        <v>73744.44</v>
      </c>
    </row>
    <row r="16" spans="1:5" ht="15">
      <c r="A16" s="1" t="s">
        <v>7</v>
      </c>
      <c r="B16" s="1">
        <v>73744.44</v>
      </c>
      <c r="C16" s="1">
        <v>3796.53</v>
      </c>
      <c r="D16" s="1">
        <v>791.78</v>
      </c>
      <c r="E16" s="1">
        <v>76749.19</v>
      </c>
    </row>
    <row r="17" spans="1:5" ht="15">
      <c r="A17" s="1" t="s">
        <v>8</v>
      </c>
      <c r="B17" s="1">
        <v>76749.19</v>
      </c>
      <c r="C17" s="1">
        <v>3796.53</v>
      </c>
      <c r="D17" s="1">
        <v>791.78</v>
      </c>
      <c r="E17" s="1">
        <v>79753.94</v>
      </c>
    </row>
    <row r="18" spans="1:5" ht="15">
      <c r="A18" s="1" t="s">
        <v>9</v>
      </c>
      <c r="B18" s="1">
        <v>79753.94</v>
      </c>
      <c r="C18" s="1"/>
      <c r="D18" s="1"/>
      <c r="E18" s="1"/>
    </row>
    <row r="19" spans="1:5" ht="15">
      <c r="A19" s="2" t="s">
        <v>10</v>
      </c>
      <c r="B19" s="2"/>
      <c r="C19" s="2">
        <v>41761.83</v>
      </c>
      <c r="D19" s="2">
        <v>11969.34</v>
      </c>
      <c r="E19" s="2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"/>
  <sheetViews>
    <sheetView view="pageLayout" zoomScale="90" zoomScalePageLayoutView="90" workbookViewId="0" topLeftCell="A1">
      <selection activeCell="A1" sqref="A1:O25"/>
    </sheetView>
  </sheetViews>
  <sheetFormatPr defaultColWidth="9.140625" defaultRowHeight="15"/>
  <cols>
    <col min="1" max="1" width="3.421875" style="0" customWidth="1"/>
    <col min="2" max="2" width="33.57421875" style="0" customWidth="1"/>
    <col min="3" max="3" width="7.57421875" style="0" customWidth="1"/>
    <col min="4" max="4" width="8.140625" style="0" customWidth="1"/>
    <col min="5" max="5" width="6.7109375" style="0" customWidth="1"/>
    <col min="6" max="6" width="7.421875" style="0" customWidth="1"/>
    <col min="7" max="8" width="7.00390625" style="0" customWidth="1"/>
    <col min="9" max="9" width="7.57421875" style="0" customWidth="1"/>
    <col min="10" max="10" width="7.7109375" style="0" customWidth="1"/>
    <col min="11" max="11" width="8.421875" style="0" customWidth="1"/>
    <col min="12" max="12" width="8.00390625" style="0" customWidth="1"/>
    <col min="13" max="13" width="7.8515625" style="0" customWidth="1"/>
    <col min="14" max="14" width="8.00390625" style="0" customWidth="1"/>
  </cols>
  <sheetData>
    <row r="1" spans="1:15" ht="15">
      <c r="A1" s="45" t="s">
        <v>43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5" ht="15">
      <c r="A2" s="3"/>
      <c r="B2" s="5"/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3" t="s">
        <v>16</v>
      </c>
      <c r="I2" s="3" t="s">
        <v>17</v>
      </c>
      <c r="J2" s="3" t="s">
        <v>5</v>
      </c>
      <c r="K2" s="3" t="s">
        <v>6</v>
      </c>
      <c r="L2" s="3" t="s">
        <v>7</v>
      </c>
      <c r="M2" s="3" t="s">
        <v>8</v>
      </c>
      <c r="N2" s="4" t="s">
        <v>9</v>
      </c>
      <c r="O2" s="3" t="s">
        <v>10</v>
      </c>
    </row>
    <row r="3" spans="1:15" ht="15">
      <c r="A3" s="3">
        <v>1</v>
      </c>
      <c r="B3" s="8" t="s">
        <v>23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1"/>
    </row>
    <row r="4" spans="1:15" ht="26.25">
      <c r="A4" s="3">
        <v>2</v>
      </c>
      <c r="B4" s="12" t="s">
        <v>24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1"/>
    </row>
    <row r="5" spans="1:15" ht="15">
      <c r="A5" s="3">
        <v>3</v>
      </c>
      <c r="B5" s="8" t="s">
        <v>25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1"/>
    </row>
    <row r="6" spans="1:15" ht="26.25">
      <c r="A6" s="3">
        <v>4</v>
      </c>
      <c r="B6" s="12" t="s">
        <v>26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  <c r="O6" s="11"/>
    </row>
    <row r="7" spans="1:15" ht="15">
      <c r="A7" s="3">
        <v>5</v>
      </c>
      <c r="B7" s="8" t="s">
        <v>25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  <c r="O7" s="11"/>
    </row>
    <row r="8" spans="1:15" ht="15">
      <c r="A8" s="3">
        <v>6</v>
      </c>
      <c r="B8" s="8" t="s">
        <v>27</v>
      </c>
      <c r="C8" s="9"/>
      <c r="D8" s="9"/>
      <c r="E8" s="9"/>
      <c r="F8" s="9"/>
      <c r="G8" s="9"/>
      <c r="H8" s="9"/>
      <c r="I8" s="9"/>
      <c r="J8" s="9"/>
      <c r="K8" s="9">
        <v>1000</v>
      </c>
      <c r="L8" s="9"/>
      <c r="M8" s="9"/>
      <c r="N8" s="10"/>
      <c r="O8" s="11">
        <f>SUM(C8:N8)</f>
        <v>1000</v>
      </c>
    </row>
    <row r="9" spans="1:15" ht="15">
      <c r="A9" s="3">
        <v>7</v>
      </c>
      <c r="B9" s="8" t="s">
        <v>28</v>
      </c>
      <c r="C9" s="9"/>
      <c r="D9" s="9"/>
      <c r="E9" s="9">
        <v>46.56</v>
      </c>
      <c r="F9" s="9">
        <v>10.37</v>
      </c>
      <c r="G9" s="9">
        <v>55.42</v>
      </c>
      <c r="H9" s="9">
        <v>34.46</v>
      </c>
      <c r="I9" s="9">
        <v>14.4</v>
      </c>
      <c r="J9" s="9">
        <v>20.5</v>
      </c>
      <c r="K9" s="9">
        <v>1.5</v>
      </c>
      <c r="L9" s="9"/>
      <c r="M9" s="9"/>
      <c r="N9" s="10"/>
      <c r="O9" s="11">
        <f>SUM(C9:N9)</f>
        <v>183.21</v>
      </c>
    </row>
    <row r="10" spans="1:15" ht="15">
      <c r="A10" s="3">
        <v>8</v>
      </c>
      <c r="B10" s="8" t="s">
        <v>29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  <c r="O10" s="11"/>
    </row>
    <row r="11" spans="1:15" ht="15">
      <c r="A11" s="3">
        <v>9</v>
      </c>
      <c r="B11" s="8" t="s">
        <v>30</v>
      </c>
      <c r="C11" s="9">
        <v>244</v>
      </c>
      <c r="D11" s="9">
        <v>34</v>
      </c>
      <c r="E11" s="9">
        <v>34</v>
      </c>
      <c r="F11" s="9">
        <v>34</v>
      </c>
      <c r="G11" s="9">
        <v>90</v>
      </c>
      <c r="H11" s="9">
        <v>34</v>
      </c>
      <c r="I11" s="9">
        <v>62</v>
      </c>
      <c r="J11" s="9">
        <v>48</v>
      </c>
      <c r="K11" s="9">
        <v>48</v>
      </c>
      <c r="L11" s="9">
        <v>48</v>
      </c>
      <c r="M11" s="9">
        <v>48</v>
      </c>
      <c r="N11" s="10"/>
      <c r="O11" s="11">
        <f aca="true" t="shared" si="0" ref="O11:O21">SUM(C11:N11)</f>
        <v>724</v>
      </c>
    </row>
    <row r="12" spans="1:15" ht="15">
      <c r="A12" s="3">
        <v>10</v>
      </c>
      <c r="B12" s="8" t="s">
        <v>31</v>
      </c>
      <c r="C12" s="9">
        <v>244</v>
      </c>
      <c r="D12" s="9">
        <v>34</v>
      </c>
      <c r="E12" s="9">
        <v>34</v>
      </c>
      <c r="F12" s="9">
        <v>34</v>
      </c>
      <c r="G12" s="9">
        <v>90</v>
      </c>
      <c r="H12" s="9">
        <v>34</v>
      </c>
      <c r="I12" s="9">
        <v>62</v>
      </c>
      <c r="J12" s="9">
        <v>48</v>
      </c>
      <c r="K12" s="9">
        <v>48</v>
      </c>
      <c r="L12" s="9">
        <v>48</v>
      </c>
      <c r="M12" s="9">
        <v>48</v>
      </c>
      <c r="N12" s="10"/>
      <c r="O12" s="11">
        <f t="shared" si="0"/>
        <v>724</v>
      </c>
    </row>
    <row r="13" spans="1:15" ht="15">
      <c r="A13" s="3">
        <v>11</v>
      </c>
      <c r="B13" s="8" t="s">
        <v>46</v>
      </c>
      <c r="C13" s="9">
        <v>21.24</v>
      </c>
      <c r="D13" s="9">
        <v>18.1</v>
      </c>
      <c r="E13" s="9">
        <v>22.12</v>
      </c>
      <c r="F13" s="9">
        <v>17.9</v>
      </c>
      <c r="G13" s="9">
        <v>23.96</v>
      </c>
      <c r="H13" s="9">
        <v>18.05</v>
      </c>
      <c r="I13" s="9">
        <v>38.14</v>
      </c>
      <c r="J13" s="9">
        <v>30.47</v>
      </c>
      <c r="K13" s="9">
        <v>18.56</v>
      </c>
      <c r="L13" s="9">
        <v>24.93</v>
      </c>
      <c r="M13" s="9">
        <v>25.55</v>
      </c>
      <c r="N13" s="10"/>
      <c r="O13" s="11">
        <f t="shared" si="0"/>
        <v>259.02000000000004</v>
      </c>
    </row>
    <row r="14" spans="1:15" ht="15">
      <c r="A14" s="3">
        <v>12</v>
      </c>
      <c r="B14" s="8" t="s">
        <v>32</v>
      </c>
      <c r="C14" s="9">
        <v>1112.73</v>
      </c>
      <c r="D14" s="9">
        <v>839.53</v>
      </c>
      <c r="E14" s="9">
        <v>808.75</v>
      </c>
      <c r="F14" s="9">
        <v>879.4</v>
      </c>
      <c r="G14" s="9">
        <v>869.87</v>
      </c>
      <c r="H14" s="9">
        <v>421.75</v>
      </c>
      <c r="I14" s="9">
        <v>407.1</v>
      </c>
      <c r="J14" s="9">
        <v>404.17</v>
      </c>
      <c r="K14" s="9">
        <v>555.83</v>
      </c>
      <c r="L14" s="9">
        <v>453.91</v>
      </c>
      <c r="M14" s="9">
        <v>453.91</v>
      </c>
      <c r="N14" s="10"/>
      <c r="O14" s="11">
        <f t="shared" si="0"/>
        <v>7206.950000000001</v>
      </c>
    </row>
    <row r="15" spans="1:15" ht="15">
      <c r="A15" s="3">
        <v>13</v>
      </c>
      <c r="B15" s="8" t="s">
        <v>33</v>
      </c>
      <c r="C15" s="9">
        <v>380.55</v>
      </c>
      <c r="D15" s="9">
        <v>287.12</v>
      </c>
      <c r="E15" s="9">
        <v>276.59</v>
      </c>
      <c r="F15" s="9">
        <v>300.75</v>
      </c>
      <c r="G15" s="9">
        <v>297.5</v>
      </c>
      <c r="H15" s="9">
        <v>144.24</v>
      </c>
      <c r="I15" s="9">
        <v>139.23</v>
      </c>
      <c r="J15" s="9">
        <v>138.22</v>
      </c>
      <c r="K15" s="9">
        <v>190.09</v>
      </c>
      <c r="L15" s="9">
        <v>155.24</v>
      </c>
      <c r="M15" s="9">
        <v>155.24</v>
      </c>
      <c r="N15" s="10"/>
      <c r="O15" s="11">
        <f t="shared" si="0"/>
        <v>2464.7699999999995</v>
      </c>
    </row>
    <row r="16" spans="1:15" ht="15">
      <c r="A16" s="3">
        <v>14</v>
      </c>
      <c r="B16" s="8" t="s">
        <v>34</v>
      </c>
      <c r="C16" s="9"/>
      <c r="D16" s="9"/>
      <c r="E16" s="9"/>
      <c r="F16" s="9"/>
      <c r="G16" s="9"/>
      <c r="H16" s="9">
        <v>24.32</v>
      </c>
      <c r="I16" s="9"/>
      <c r="J16" s="9"/>
      <c r="K16" s="9"/>
      <c r="L16" s="9"/>
      <c r="M16" s="9"/>
      <c r="N16" s="10"/>
      <c r="O16" s="11">
        <f t="shared" si="0"/>
        <v>24.32</v>
      </c>
    </row>
    <row r="17" spans="1:15" ht="15">
      <c r="A17" s="3">
        <v>15</v>
      </c>
      <c r="B17" s="8" t="s">
        <v>35</v>
      </c>
      <c r="C17" s="9">
        <v>15.7</v>
      </c>
      <c r="D17" s="9">
        <v>9.99</v>
      </c>
      <c r="E17" s="9">
        <v>4.29</v>
      </c>
      <c r="F17" s="9">
        <v>20.71</v>
      </c>
      <c r="G17" s="9">
        <v>17.14</v>
      </c>
      <c r="H17" s="9">
        <v>62.35</v>
      </c>
      <c r="I17" s="9">
        <v>39.64</v>
      </c>
      <c r="J17" s="9">
        <v>31.07</v>
      </c>
      <c r="K17" s="9">
        <v>57.14</v>
      </c>
      <c r="L17" s="9"/>
      <c r="M17" s="9"/>
      <c r="N17" s="10"/>
      <c r="O17" s="11">
        <f t="shared" si="0"/>
        <v>258.03</v>
      </c>
    </row>
    <row r="18" spans="1:15" ht="26.25">
      <c r="A18" s="3">
        <v>16</v>
      </c>
      <c r="B18" s="12" t="s">
        <v>36</v>
      </c>
      <c r="C18" s="9">
        <v>6.3</v>
      </c>
      <c r="D18" s="9">
        <v>6.62</v>
      </c>
      <c r="E18" s="9"/>
      <c r="F18" s="9">
        <v>6.25</v>
      </c>
      <c r="G18" s="9">
        <v>11.86</v>
      </c>
      <c r="H18" s="9">
        <v>8.31</v>
      </c>
      <c r="I18" s="9">
        <v>6.5</v>
      </c>
      <c r="J18" s="9">
        <v>11.16</v>
      </c>
      <c r="K18" s="9">
        <v>4.86</v>
      </c>
      <c r="L18" s="9"/>
      <c r="M18" s="9">
        <v>17.89</v>
      </c>
      <c r="N18" s="10"/>
      <c r="O18" s="11">
        <f t="shared" si="0"/>
        <v>79.75</v>
      </c>
    </row>
    <row r="19" spans="1:15" ht="26.25">
      <c r="A19" s="3">
        <v>17</v>
      </c>
      <c r="B19" s="12" t="s">
        <v>37</v>
      </c>
      <c r="C19" s="9">
        <v>10.33</v>
      </c>
      <c r="D19" s="9">
        <v>8.79</v>
      </c>
      <c r="E19" s="9">
        <v>14.92</v>
      </c>
      <c r="F19" s="9">
        <v>4.1</v>
      </c>
      <c r="G19" s="9">
        <v>1.54</v>
      </c>
      <c r="H19" s="9"/>
      <c r="I19" s="9"/>
      <c r="J19" s="9"/>
      <c r="K19" s="9"/>
      <c r="L19" s="9"/>
      <c r="M19" s="9">
        <v>3.73</v>
      </c>
      <c r="N19" s="10"/>
      <c r="O19" s="11">
        <f t="shared" si="0"/>
        <v>43.41</v>
      </c>
    </row>
    <row r="20" spans="1:15" ht="15">
      <c r="A20" s="3">
        <v>18</v>
      </c>
      <c r="B20" s="8" t="s">
        <v>47</v>
      </c>
      <c r="C20" s="9"/>
      <c r="D20" s="9"/>
      <c r="E20" s="9"/>
      <c r="F20" s="9">
        <v>34.28</v>
      </c>
      <c r="G20" s="9"/>
      <c r="H20" s="9">
        <v>40.09</v>
      </c>
      <c r="I20" s="9"/>
      <c r="J20" s="9"/>
      <c r="K20" s="9"/>
      <c r="L20" s="9"/>
      <c r="M20" s="9">
        <v>23.17</v>
      </c>
      <c r="N20" s="10"/>
      <c r="O20" s="11">
        <f t="shared" si="0"/>
        <v>97.54</v>
      </c>
    </row>
    <row r="21" spans="1:15" ht="15">
      <c r="A21" s="3">
        <v>19</v>
      </c>
      <c r="B21" s="8" t="s">
        <v>38</v>
      </c>
      <c r="C21" s="9">
        <v>28.39</v>
      </c>
      <c r="D21" s="9">
        <v>34.07</v>
      </c>
      <c r="E21" s="9">
        <v>34.12</v>
      </c>
      <c r="F21" s="9">
        <v>34.1</v>
      </c>
      <c r="G21" s="9">
        <v>34.1</v>
      </c>
      <c r="H21" s="9">
        <v>34.1</v>
      </c>
      <c r="I21" s="9">
        <v>34.1</v>
      </c>
      <c r="J21" s="9">
        <v>85.27</v>
      </c>
      <c r="K21" s="9"/>
      <c r="L21" s="9">
        <v>34.1</v>
      </c>
      <c r="M21" s="9">
        <v>34.1</v>
      </c>
      <c r="N21" s="10"/>
      <c r="O21" s="11">
        <f t="shared" si="0"/>
        <v>386.45000000000005</v>
      </c>
    </row>
    <row r="22" spans="1:15" ht="15">
      <c r="A22" s="3">
        <v>20</v>
      </c>
      <c r="B22" s="8" t="s">
        <v>39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  <c r="O22" s="11"/>
    </row>
    <row r="23" spans="1:15" ht="15">
      <c r="A23" s="3">
        <v>21</v>
      </c>
      <c r="B23" s="8" t="s">
        <v>40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  <c r="O23" s="11"/>
    </row>
    <row r="24" spans="1:15" ht="15">
      <c r="A24" s="3">
        <v>22</v>
      </c>
      <c r="B24" s="8" t="s">
        <v>41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  <c r="O24" s="11"/>
    </row>
    <row r="25" spans="1:15" ht="15">
      <c r="A25" s="3">
        <v>23</v>
      </c>
      <c r="B25" s="11" t="s">
        <v>48</v>
      </c>
      <c r="C25" s="11">
        <f aca="true" t="shared" si="1" ref="C25:M25">SUM(C8:C24)</f>
        <v>2063.24</v>
      </c>
      <c r="D25" s="11">
        <f t="shared" si="1"/>
        <v>1272.2199999999998</v>
      </c>
      <c r="E25" s="11">
        <f t="shared" si="1"/>
        <v>1275.35</v>
      </c>
      <c r="F25" s="11">
        <f t="shared" si="1"/>
        <v>1375.86</v>
      </c>
      <c r="G25" s="11">
        <f t="shared" si="1"/>
        <v>1491.3899999999999</v>
      </c>
      <c r="H25" s="11">
        <f t="shared" si="1"/>
        <v>855.6700000000001</v>
      </c>
      <c r="I25" s="11">
        <f t="shared" si="1"/>
        <v>803.1100000000001</v>
      </c>
      <c r="J25" s="11">
        <f t="shared" si="1"/>
        <v>816.86</v>
      </c>
      <c r="K25" s="11">
        <f t="shared" si="1"/>
        <v>1923.9799999999998</v>
      </c>
      <c r="L25" s="11">
        <f t="shared" si="1"/>
        <v>764.1800000000001</v>
      </c>
      <c r="M25" s="11">
        <f t="shared" si="1"/>
        <v>809.59</v>
      </c>
      <c r="N25" s="11"/>
      <c r="O25" s="11">
        <f>SUM(C25:N25)</f>
        <v>13451.45</v>
      </c>
    </row>
  </sheetData>
  <sheetProtection/>
  <mergeCells count="1">
    <mergeCell ref="A1:O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G6"/>
  <sheetViews>
    <sheetView view="pageLayout" workbookViewId="0" topLeftCell="A1">
      <selection activeCell="A4" sqref="A4:G6"/>
    </sheetView>
  </sheetViews>
  <sheetFormatPr defaultColWidth="9.140625" defaultRowHeight="15"/>
  <cols>
    <col min="1" max="1" width="19.7109375" style="0" customWidth="1"/>
    <col min="2" max="2" width="11.28125" style="0" bestFit="1" customWidth="1"/>
    <col min="4" max="4" width="18.57421875" style="0" customWidth="1"/>
    <col min="6" max="6" width="26.140625" style="0" bestFit="1" customWidth="1"/>
    <col min="7" max="7" width="25.140625" style="0" bestFit="1" customWidth="1"/>
  </cols>
  <sheetData>
    <row r="4" spans="1:7" ht="15">
      <c r="A4" s="48" t="s">
        <v>53</v>
      </c>
      <c r="B4" s="48"/>
      <c r="C4" s="48"/>
      <c r="D4" s="48"/>
      <c r="E4" s="48"/>
      <c r="F4" s="48"/>
      <c r="G4" s="48"/>
    </row>
    <row r="5" spans="1:7" ht="45">
      <c r="A5" s="6" t="s">
        <v>60</v>
      </c>
      <c r="B5" s="18" t="s">
        <v>2</v>
      </c>
      <c r="C5" s="18" t="s">
        <v>49</v>
      </c>
      <c r="D5" s="6" t="s">
        <v>66</v>
      </c>
      <c r="E5" s="18" t="s">
        <v>50</v>
      </c>
      <c r="F5" s="17" t="s">
        <v>67</v>
      </c>
      <c r="G5" s="6" t="s">
        <v>68</v>
      </c>
    </row>
    <row r="6" spans="1:7" ht="15">
      <c r="A6" s="1">
        <v>49961.45</v>
      </c>
      <c r="B6" s="1">
        <v>41761.83</v>
      </c>
      <c r="C6" s="1">
        <v>11969.34</v>
      </c>
      <c r="D6" s="1">
        <v>0</v>
      </c>
      <c r="E6" s="1">
        <v>13451.45</v>
      </c>
      <c r="F6" s="1">
        <v>-1482.11</v>
      </c>
      <c r="G6" s="1">
        <v>-1803.23</v>
      </c>
    </row>
  </sheetData>
  <sheetProtection/>
  <mergeCells count="1">
    <mergeCell ref="A4:G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2023-11-29T12:03:55Z</dcterms:modified>
  <cp:category/>
  <cp:version/>
  <cp:contentType/>
  <cp:contentStatus/>
</cp:coreProperties>
</file>