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76" firstSheet="33" activeTab="44"/>
  </bookViews>
  <sheets>
    <sheet name="2009" sheetId="1" r:id="rId1"/>
    <sheet name="Расходы2009" sheetId="2" r:id="rId2"/>
    <sheet name="таблица 2009" sheetId="3" r:id="rId3"/>
    <sheet name="2010" sheetId="4" r:id="rId4"/>
    <sheet name="Расходы2010" sheetId="5" r:id="rId5"/>
    <sheet name="таблица 2010" sheetId="6" r:id="rId6"/>
    <sheet name="2011" sheetId="7" r:id="rId7"/>
    <sheet name="Расходы2011" sheetId="8" r:id="rId8"/>
    <sheet name="таблица 2011" sheetId="9" r:id="rId9"/>
    <sheet name="2012" sheetId="10" r:id="rId10"/>
    <sheet name="Расходы 2012" sheetId="11" r:id="rId11"/>
    <sheet name="таблица 2012" sheetId="12" r:id="rId12"/>
    <sheet name="2013" sheetId="13" r:id="rId13"/>
    <sheet name="расходы 2013" sheetId="14" r:id="rId14"/>
    <sheet name="таблица 2013" sheetId="15" r:id="rId15"/>
    <sheet name="2014" sheetId="16" r:id="rId16"/>
    <sheet name="расходы 2014" sheetId="17" r:id="rId17"/>
    <sheet name="таблица 2014" sheetId="18" r:id="rId18"/>
    <sheet name="2015" sheetId="19" r:id="rId19"/>
    <sheet name="расходы 2015" sheetId="20" r:id="rId20"/>
    <sheet name="таблица 2015" sheetId="21" r:id="rId21"/>
    <sheet name="2016" sheetId="22" r:id="rId22"/>
    <sheet name="расходы 2016" sheetId="23" r:id="rId23"/>
    <sheet name="таблица 2016" sheetId="24" r:id="rId24"/>
    <sheet name="2017" sheetId="25" r:id="rId25"/>
    <sheet name="расходы 2017" sheetId="26" r:id="rId26"/>
    <sheet name="таблица 2017" sheetId="27" r:id="rId27"/>
    <sheet name="2018" sheetId="28" r:id="rId28"/>
    <sheet name="расходы 2018" sheetId="29" r:id="rId29"/>
    <sheet name="таблица 2018" sheetId="30" r:id="rId30"/>
    <sheet name="2019" sheetId="31" r:id="rId31"/>
    <sheet name="расходы 2019" sheetId="32" r:id="rId32"/>
    <sheet name="таблица 2019" sheetId="33" r:id="rId33"/>
    <sheet name="2020" sheetId="34" r:id="rId34"/>
    <sheet name="расходы 2020" sheetId="35" r:id="rId35"/>
    <sheet name="таблица 2020" sheetId="36" r:id="rId36"/>
    <sheet name="2021" sheetId="37" r:id="rId37"/>
    <sheet name="расходы 2021" sheetId="38" r:id="rId38"/>
    <sheet name="таблица 2021" sheetId="39" r:id="rId39"/>
    <sheet name="2022" sheetId="40" r:id="rId40"/>
    <sheet name="расходы 2022" sheetId="41" r:id="rId41"/>
    <sheet name="таблица 2022" sheetId="42" r:id="rId42"/>
    <sheet name="2023" sheetId="43" r:id="rId43"/>
    <sheet name="расходы 2023" sheetId="44" r:id="rId44"/>
    <sheet name="таблица 2023" sheetId="45" r:id="rId45"/>
  </sheets>
  <definedNames/>
  <calcPr fullCalcOnLoad="1" refMode="R1C1"/>
</workbook>
</file>

<file path=xl/sharedStrings.xml><?xml version="1.0" encoding="utf-8"?>
<sst xmlns="http://schemas.openxmlformats.org/spreadsheetml/2006/main" count="1044" uniqueCount="150">
  <si>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</si>
  <si>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</si>
  <si>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</si>
  <si>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</si>
  <si>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</si>
  <si>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</si>
  <si>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</si>
  <si>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</si>
  <si>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</si>
  <si>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</si>
  <si>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</si>
  <si>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</si>
  <si>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</si>
  <si>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</si>
  <si>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</si>
  <si>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</si>
  <si>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</si>
  <si>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</si>
  <si>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 по адресу: пос. Пригородный, ул. Кузнецова, д. 3</t>
  </si>
  <si>
    <t>Учет доходов (руб.) по оплате за содержание и ремонт жилья 2009 год (с НДС)</t>
  </si>
  <si>
    <t>Учет доходов (руб.) по оплате за содержание и ремонт жилья 2010 год (с НДС)</t>
  </si>
  <si>
    <t>Учет доходов (руб.) по оплате за содержание и ремонт жилья 2011 год (с НДС)</t>
  </si>
  <si>
    <t>Учет доходов (руб.) по оплате за содержание и ремонт жилья 2012 год (с НДС)</t>
  </si>
  <si>
    <t>Текущий ремонт</t>
  </si>
  <si>
    <t>Ремонт конструктивных элементов здания</t>
  </si>
  <si>
    <t>Материалы для проведенных работ</t>
  </si>
  <si>
    <t>Ремонт и тех.обслуж. внутр.дом. инж.оборуд.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</si>
  <si>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</si>
  <si>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</si>
  <si>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</si>
  <si>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</si>
  <si>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</si>
  <si>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</si>
  <si>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</si>
  <si>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</si>
  <si>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</si>
  <si>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</si>
  <si>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</si>
  <si>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ГСМ</t>
  </si>
  <si>
    <t>Ас. Машина</t>
  </si>
  <si>
    <t>Аренда помещения</t>
  </si>
  <si>
    <t>ИТОГО ЗАТРАТ ПО ДОМУ</t>
  </si>
  <si>
    <t>Учет расходов по оплате содержания и ремонта жилья  2009год  по адресу : ул. Кузнецова, д. 3</t>
  </si>
  <si>
    <t>Учет расходов по оплате содержания и ремонта жилья  2010  год  по адресу : ул. Кузнецова, д. 3</t>
  </si>
  <si>
    <t>Компенсация автотранспорта</t>
  </si>
  <si>
    <t>Учет расходов по оплате содержания и ремонта жилья  2011  год  по адресу : ул. Кузнецова, д.3</t>
  </si>
  <si>
    <t>Услуги банка</t>
  </si>
  <si>
    <t>Общехозяйственные нужды</t>
  </si>
  <si>
    <t xml:space="preserve">Услуги банка </t>
  </si>
  <si>
    <t>Оплата</t>
  </si>
  <si>
    <t>Расход</t>
  </si>
  <si>
    <t>Учет расходов по оплате содержания и ремонта жилья  2009 год  по адресу : ул. Кузнецова, д. 3</t>
  </si>
  <si>
    <t>Учет расходов по оплате содержания и ремонта жилья  2010 год  по адресу : ул. Кузнецова, д. 3</t>
  </si>
  <si>
    <t>Учет расходов по оплате содержания и ремонта жилья  2011 год  по адресу : ул.Кузнецова, д. 3</t>
  </si>
  <si>
    <t>Учет расходов по оплате содержания и ремонта жилья  2012 год  по адресу : ул. Кузнецова, д. 3</t>
  </si>
  <si>
    <t>Учет доходов (руб.) по оплате за содержание и ремонт жилья 2013 год (с НДС)</t>
  </si>
  <si>
    <t>Учет расходов по оплате содержания и ремонта жилья  2012  год  по адресу : ул. Кузнецова, д.3</t>
  </si>
  <si>
    <t>Учет расходов по оплате содержания и ремонта жилья  2013 год  по адресу : ул. Кузнецова, д. 3</t>
  </si>
  <si>
    <t>Учет расходов по оплате содержания и ремонта жилья  2013 год  по адресу : ул. Кузнецова, д.3</t>
  </si>
  <si>
    <t>Долг по оплате (текущий) на начало года</t>
  </si>
  <si>
    <t xml:space="preserve">Долг по оплате (текущий) 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</si>
  <si>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 по дому за  2012 год</t>
  </si>
  <si>
    <t>Итого остаток средств по дому за 2009, 2010, 2011, 2012 г.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</si>
  <si>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</si>
  <si>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2013 год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</si>
  <si>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</si>
  <si>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2009 год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</si>
  <si>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</si>
  <si>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2010 год</t>
  </si>
  <si>
    <t xml:space="preserve">Итого остаток средств по дому за 2009,2010 г. </t>
  </si>
  <si>
    <t xml:space="preserve">Долг по оплате (текущий) на начало года 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</si>
  <si>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</si>
  <si>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2011 год</t>
  </si>
  <si>
    <t>Итого остаток средств по дому за 2009, 2010, 2011 г.</t>
  </si>
  <si>
    <t>СРО</t>
  </si>
  <si>
    <t>Итого остаток средств по дому (за 2009 - 2013) на 01.01.2014г.</t>
  </si>
  <si>
    <t>Учет доходов (руб.) по оплате за содержание и ремонт жилья 2014 год (с НДС)</t>
  </si>
  <si>
    <t>Учет расходов по оплате содержания и ремонта жилья  2014 год  по адресу : ул. Кузнецова, д.3</t>
  </si>
  <si>
    <t>Итого остаток средств по дому 2014 год</t>
  </si>
  <si>
    <t>Учет расходов по оплате содержания и ремонта жилья  2014 год  по адресу : ул. Кузнецова, д. 3</t>
  </si>
  <si>
    <t>Итого остаток средств по дому (за 2009 - 2014 г.) на 01.01.2015г.</t>
  </si>
  <si>
    <t>Учет доходов (руб.) по оплате за содержание и ремонт жилья 2015 год (с НДС)</t>
  </si>
  <si>
    <t>Учет расходов по оплате содержания и ремонта жилья  2015 год  по адресу : ул. Кузнецова, д.3</t>
  </si>
  <si>
    <t>Итого остаток средств по дому 2015 год</t>
  </si>
  <si>
    <t>Учет расходов по оплате содержания и ремонта жилья  2015 год  по адресу : ул. Кузнецова, д. 3</t>
  </si>
  <si>
    <t>НП ЖКХ</t>
  </si>
  <si>
    <t>Итого остаток средств по дому (за 2009 - 2014 г.) на 01.01.2016 г.</t>
  </si>
  <si>
    <t>Учет доходов (руб.) по оплате за содержание и ремонт жилья 2016 год (с НДС)</t>
  </si>
  <si>
    <t>Учет расходов по оплате содержания и ремонта жилья  2016 год  по адресу : ул. Кузнецова, д.3</t>
  </si>
  <si>
    <t>Учет расходов по оплате содержания и ремонта жилья  2016 год  по адресу : ул. Кузнецова, д. 3</t>
  </si>
  <si>
    <t>Итого остаток средств по дому за 2016 год</t>
  </si>
  <si>
    <t>Итого остаток средств по дому (за 2009 - 2016 г.) на 01.01.2017 г.</t>
  </si>
  <si>
    <t>Учет доходов (руб.) по оплате за содержание и ремонт жилья 2017 год (с НДС)</t>
  </si>
  <si>
    <t>Учет расходов по оплате содержания и ремонта жилья  2017 год  по адресу : ул. Кузнецова, д.3</t>
  </si>
  <si>
    <t>Учет расходов по оплате содержания и ремонта жилья  2017 год  по адресу : ул. Кузнецова, д. 3</t>
  </si>
  <si>
    <t>Итого остаток средств по дому за 2017 год</t>
  </si>
  <si>
    <t>Итого остаток средств по дому (за 2009 - 2017 г.) на 01.01.2018 г.</t>
  </si>
  <si>
    <t>Учет доходов (руб.) по оплате за содержание и ремонт жилья 2018 год (с НДС)</t>
  </si>
  <si>
    <t>Учет расходов по оплате содержания и ремонта жилья  2018 год  по адресу : ул. Кузнецова, д.3</t>
  </si>
  <si>
    <t>Учет расходов по оплате содержания и ремонта жилья  2018 год  по адресу : ул. Кузнецова, д. 3</t>
  </si>
  <si>
    <t>Итого остаток средств по дому за 2018 год</t>
  </si>
  <si>
    <t>Итого остаток средств по дому (за 2009 - 2018 г.) на 01.01.2019 г.</t>
  </si>
  <si>
    <t>Учет доходов (руб.) по оплате за содержание и ремонт жилья 2019 год (с НДС)</t>
  </si>
  <si>
    <t>Учет расходов по оплате содержания и ремонта жилья  2019 год  по адресу : ул. Кузнецова, д.3</t>
  </si>
  <si>
    <t>Учет расходов по оплате содержания и ремонта жилья  2019 год  по адресу : ул. Кузнецова, д. 3</t>
  </si>
  <si>
    <t>Итого остаток средств по дому за 2019 год</t>
  </si>
  <si>
    <t>Итого остаток средств по дому (за 2009 - 2019 г.) на 01.01.2020 г.</t>
  </si>
  <si>
    <t>Учет доходов (руб.) по оплате за содержание и ремонт жилья 2020 год (с НДС)</t>
  </si>
  <si>
    <t>Учет расходов по оплате содержания и ремонта жилья  2020 год  по адресу : ул. Кузнецова, д.3</t>
  </si>
  <si>
    <t>Учет расходов по оплате содержания и ремонта жилья  2020 год  по адресу : ул. Кузнецова, д. 3</t>
  </si>
  <si>
    <t>Итого остаток средств по дому за 2020 год</t>
  </si>
  <si>
    <t>Дезинфекция МОП</t>
  </si>
  <si>
    <t>Учет доходов (руб.) по оплате за электроэнергию на СОИ 2020 год (с НДС)</t>
  </si>
  <si>
    <t>Арендная плата за пользование МОП   ПАО Ростелеком</t>
  </si>
  <si>
    <t>Возмещение расходов электроэнергии ПАО Ростелеком</t>
  </si>
  <si>
    <t>Итого остаток средств по дому (за 2009 - 2020 г.) на 01.01.2021 г.</t>
  </si>
  <si>
    <t>Учет доходов (руб.) по оплате за содержание и ремонт жилья 2021 год (с НДС)</t>
  </si>
  <si>
    <t>Учет доходов (руб.) по оплате за электроэнергию на СОИ 2020-2021 год (с НДС)</t>
  </si>
  <si>
    <t>2020 г.</t>
  </si>
  <si>
    <t>2021 г.</t>
  </si>
  <si>
    <t>январь</t>
  </si>
  <si>
    <t>февраль</t>
  </si>
  <si>
    <t>Учет расходов по оплате содержания и ремонта жилья  2021 год  по адресу : ул. Кузнецова, д.3</t>
  </si>
  <si>
    <t>Учет расходов по оплате содержания и ремонта жилья  2021 год  по адресу : ул. Кузнецова, д. 3</t>
  </si>
  <si>
    <t>Итого остаток средств по дому за 2021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</si>
  <si>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</si>
  <si>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</si>
  <si>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</si>
  <si>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</si>
  <si>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</si>
  <si>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</si>
  <si>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</si>
  <si>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</si>
  <si>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</si>
  <si>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</si>
  <si>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остаток средств по дому (за 2009 - 2021 г.) на 01.01.2022 г.</t>
  </si>
  <si>
    <t>Электроэнергия на ОДН</t>
  </si>
  <si>
    <t>Учет доходов (руб.) по оплате за содержание и ремонт жилья 2022 год (с НДС)</t>
  </si>
  <si>
    <t>Учет расходов по оплате содержания и ремонта жилья  2022 год  по адресу : ул. Кузнецова, д.3</t>
  </si>
  <si>
    <t>Учет расходов по оплате содержания и ремонта жилья  2022 год  по адресу : ул. Кузнецова, д. 3</t>
  </si>
  <si>
    <t>Итого остаток средств по дому за 2022 год</t>
  </si>
  <si>
    <t>2022 г.</t>
  </si>
  <si>
    <t>Итого остаток средств по дому (за 2009 - 2022 г.) на 01.01.2023 г.</t>
  </si>
  <si>
    <t>Учет доходов (руб.) по оплате за содержание и ремонт жилья 2023 год (с НДС)</t>
  </si>
  <si>
    <t>Учет доходов (руб.) по оплате за электроэнергию на СОИ 2022-2023 год (с НДС)</t>
  </si>
  <si>
    <t>2023 г.</t>
  </si>
  <si>
    <t>Учет расходов по оплате содержания и ремонта жилья  2023 год  по адресу : ул. Кузнецова, д.3</t>
  </si>
  <si>
    <t>Учет расходов по оплате содержания и ремонта жилья  2023 год  по адресу : ул. Кузнецова, д. 3</t>
  </si>
  <si>
    <t>Итого остаток средств по дому за 2023 год</t>
  </si>
  <si>
    <t>Итого остаток средств по дому (за 2009 - 2023 г.) на 01.11.2023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</si>
</sst>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 [$¥-804]* #,##0.00_ ;_ [$¥-804]* \-#,##0.00_ ;_ [$¥-804]* &quot;-&quot;??_ ;_ @_ "/>
    <numFmt numFmtId="173" formatCode="_-[$€-2]\ * #,##0.00_-;\-[$€-2]\ * #,##0.00_-;_-[$€-2]\ * &quot;-&quot;??_-;_-@_-"/>
    <numFmt numFmtId="174" formatCode="_-* #,##0.00[$р.-419]_-;\-* #,##0.00[$р.-419]_-;_-* &quot;-&quot;??[$р.-419]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172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6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Alignment="1">
      <alignment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view="pageLayout" workbookViewId="0" topLeftCell="A1">
      <selection activeCell="H23" sqref="H23"/>
    </sheetView>
  </sheetViews>
  <sheetFormatPr defaultColWidth="9.140625" defaultRowHeight="15"/>
  <cols>
    <col min="1" max="1" width="11.57421875" style="0" customWidth="1"/>
    <col min="2" max="2" width="22.140625" style="0" customWidth="1"/>
    <col min="3" max="3" width="13.00390625" style="0" customWidth="1"/>
    <col min="4" max="4" width="14.28125" style="0" customWidth="1"/>
    <col min="5" max="5" width="19.7109375" style="0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19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18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14</v>
      </c>
      <c r="B7" s="1">
        <v>440.59</v>
      </c>
      <c r="C7" s="1">
        <v>440.59</v>
      </c>
      <c r="D7" s="1">
        <v>165.48</v>
      </c>
      <c r="E7" s="1">
        <v>715.7</v>
      </c>
    </row>
    <row r="8" spans="1:5" ht="15">
      <c r="A8" s="1" t="s">
        <v>15</v>
      </c>
      <c r="B8" s="1">
        <v>715.7</v>
      </c>
      <c r="C8" s="1">
        <v>629.06</v>
      </c>
      <c r="D8" s="1"/>
      <c r="E8" s="1">
        <v>1344.76</v>
      </c>
    </row>
    <row r="9" spans="1:5" ht="15">
      <c r="A9" s="1" t="s">
        <v>16</v>
      </c>
      <c r="B9" s="1">
        <v>1344.76</v>
      </c>
      <c r="C9" s="1">
        <v>629.06</v>
      </c>
      <c r="D9" s="1"/>
      <c r="E9" s="1">
        <v>1973.82</v>
      </c>
    </row>
    <row r="10" spans="1:5" ht="15">
      <c r="A10" s="1" t="s">
        <v>17</v>
      </c>
      <c r="B10" s="1">
        <v>1973.82</v>
      </c>
      <c r="C10" s="1">
        <v>629.06</v>
      </c>
      <c r="D10" s="1"/>
      <c r="E10" s="1">
        <v>2602.88</v>
      </c>
    </row>
    <row r="11" spans="1:5" ht="15">
      <c r="A11" s="1" t="s">
        <v>5</v>
      </c>
      <c r="B11" s="1">
        <v>2602.88</v>
      </c>
      <c r="C11" s="1">
        <v>556.93</v>
      </c>
      <c r="D11" s="1"/>
      <c r="E11" s="1">
        <v>2971.34</v>
      </c>
    </row>
    <row r="12" spans="1:5" ht="15">
      <c r="A12" s="1" t="s">
        <v>6</v>
      </c>
      <c r="B12" s="1">
        <v>2971.34</v>
      </c>
      <c r="C12" s="1">
        <v>556.93</v>
      </c>
      <c r="D12" s="1">
        <v>165.48</v>
      </c>
      <c r="E12" s="1">
        <v>3362.79</v>
      </c>
    </row>
    <row r="13" spans="1:5" ht="15">
      <c r="A13" s="1" t="s">
        <v>7</v>
      </c>
      <c r="B13" s="1">
        <v>3362.79</v>
      </c>
      <c r="C13" s="1">
        <v>556.93</v>
      </c>
      <c r="D13" s="1">
        <v>165.48</v>
      </c>
      <c r="E13" s="1">
        <v>3754.24</v>
      </c>
    </row>
    <row r="14" spans="1:5" ht="15">
      <c r="A14" s="1" t="s">
        <v>8</v>
      </c>
      <c r="B14" s="1">
        <v>3754.24</v>
      </c>
      <c r="C14" s="1">
        <v>4903.48</v>
      </c>
      <c r="D14" s="1"/>
      <c r="E14" s="1">
        <v>7980.65</v>
      </c>
    </row>
    <row r="15" spans="1:5" ht="15">
      <c r="A15" s="1" t="s">
        <v>9</v>
      </c>
      <c r="B15" s="1">
        <v>7980.65</v>
      </c>
      <c r="C15" s="1">
        <v>4903.48</v>
      </c>
      <c r="D15" s="1">
        <v>920.89</v>
      </c>
      <c r="E15" s="1">
        <v>11286.17</v>
      </c>
    </row>
    <row r="16" spans="1:5" ht="15">
      <c r="A16" s="2" t="s">
        <v>10</v>
      </c>
      <c r="B16" s="2"/>
      <c r="C16" s="2">
        <v>13805.52</v>
      </c>
      <c r="D16" s="2">
        <v>1417.33</v>
      </c>
      <c r="E16" s="2">
        <v>11286.17</v>
      </c>
    </row>
    <row r="17" ht="15">
      <c r="A17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C19" sqref="C19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22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18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38598.59</v>
      </c>
      <c r="C7" s="1">
        <v>4729.93</v>
      </c>
      <c r="D7" s="1">
        <v>2268.5</v>
      </c>
      <c r="E7" s="1">
        <v>41060.02</v>
      </c>
    </row>
    <row r="8" spans="1:5" ht="15">
      <c r="A8" s="1" t="s">
        <v>12</v>
      </c>
      <c r="B8" s="1">
        <v>41060.02</v>
      </c>
      <c r="C8" s="1">
        <v>4729.93</v>
      </c>
      <c r="D8" s="1">
        <v>2993.57</v>
      </c>
      <c r="E8" s="1">
        <v>42796.38</v>
      </c>
    </row>
    <row r="9" spans="1:5" ht="15">
      <c r="A9" s="1" t="s">
        <v>13</v>
      </c>
      <c r="B9" s="1">
        <v>42796.38</v>
      </c>
      <c r="C9" s="1">
        <v>4729.93</v>
      </c>
      <c r="D9" s="1">
        <v>2831.56</v>
      </c>
      <c r="E9" s="1">
        <v>44694.75</v>
      </c>
    </row>
    <row r="10" spans="1:5" ht="15">
      <c r="A10" s="1" t="s">
        <v>14</v>
      </c>
      <c r="B10" s="1">
        <v>44694.75</v>
      </c>
      <c r="C10" s="1">
        <v>4729.93</v>
      </c>
      <c r="D10" s="1">
        <v>4002.7</v>
      </c>
      <c r="E10" s="1">
        <v>45421.98</v>
      </c>
    </row>
    <row r="11" spans="1:5" ht="15">
      <c r="A11" s="1" t="s">
        <v>15</v>
      </c>
      <c r="B11" s="1">
        <v>45421.98</v>
      </c>
      <c r="C11" s="1">
        <v>4729.93</v>
      </c>
      <c r="D11" s="1">
        <v>6158.21</v>
      </c>
      <c r="E11" s="1">
        <v>43993.7</v>
      </c>
    </row>
    <row r="12" spans="1:5" ht="15">
      <c r="A12" s="1" t="s">
        <v>16</v>
      </c>
      <c r="B12" s="1">
        <v>43993.7</v>
      </c>
      <c r="C12" s="1">
        <v>4729.93</v>
      </c>
      <c r="D12" s="1">
        <v>6191.4</v>
      </c>
      <c r="E12" s="1">
        <v>42532.23</v>
      </c>
    </row>
    <row r="13" spans="1:5" ht="15">
      <c r="A13" s="1" t="s">
        <v>17</v>
      </c>
      <c r="B13" s="1">
        <v>42532.23</v>
      </c>
      <c r="C13" s="1">
        <v>4712.5</v>
      </c>
      <c r="D13" s="1">
        <v>3982.71</v>
      </c>
      <c r="E13" s="1">
        <v>43262.02</v>
      </c>
    </row>
    <row r="14" spans="1:5" ht="15">
      <c r="A14" s="1" t="s">
        <v>5</v>
      </c>
      <c r="B14" s="1">
        <v>43262.02</v>
      </c>
      <c r="C14" s="1">
        <v>4712.5</v>
      </c>
      <c r="D14" s="1">
        <v>7565.94</v>
      </c>
      <c r="E14" s="1">
        <v>40408.58</v>
      </c>
    </row>
    <row r="15" spans="1:5" ht="15">
      <c r="A15" s="1" t="s">
        <v>6</v>
      </c>
      <c r="B15" s="1">
        <v>40408.58</v>
      </c>
      <c r="C15" s="1">
        <v>4712.5</v>
      </c>
      <c r="D15" s="1">
        <v>2822.95</v>
      </c>
      <c r="E15" s="1">
        <v>42298.13</v>
      </c>
    </row>
    <row r="16" spans="1:5" ht="15">
      <c r="A16" s="1" t="s">
        <v>7</v>
      </c>
      <c r="B16" s="1">
        <v>42298.13</v>
      </c>
      <c r="C16" s="1">
        <v>4712.5</v>
      </c>
      <c r="D16" s="1">
        <v>7832</v>
      </c>
      <c r="E16" s="1">
        <v>39178.63</v>
      </c>
    </row>
    <row r="17" spans="1:5" ht="15">
      <c r="A17" s="1" t="s">
        <v>8</v>
      </c>
      <c r="B17" s="1">
        <v>39178.63</v>
      </c>
      <c r="C17" s="1">
        <v>4712.5</v>
      </c>
      <c r="D17" s="1">
        <v>3686.15</v>
      </c>
      <c r="E17" s="1">
        <v>40204.98</v>
      </c>
    </row>
    <row r="18" spans="1:5" ht="15">
      <c r="A18" s="1" t="s">
        <v>9</v>
      </c>
      <c r="B18" s="1">
        <v>40204.98</v>
      </c>
      <c r="C18" s="1">
        <v>4712.5</v>
      </c>
      <c r="D18" s="1">
        <v>4440.15</v>
      </c>
      <c r="E18" s="1">
        <v>40477.33</v>
      </c>
    </row>
    <row r="19" spans="1:5" ht="15">
      <c r="A19" s="2" t="s">
        <v>10</v>
      </c>
      <c r="B19" s="2"/>
      <c r="C19" s="2">
        <f>SUM(C7:C18)</f>
        <v>56654.58</v>
      </c>
      <c r="D19" s="2">
        <f>SUM(D7:D18)</f>
        <v>54775.84</v>
      </c>
      <c r="E19" s="2">
        <v>40477.33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4.28125" style="0" customWidth="1"/>
    <col min="2" max="2" width="38.421875" style="0" bestFit="1" customWidth="1"/>
    <col min="3" max="3" width="8.00390625" style="0" bestFit="1" customWidth="1"/>
    <col min="5" max="10" width="8.00390625" style="0" bestFit="1" customWidth="1"/>
    <col min="12" max="12" width="8.57421875" style="0" bestFit="1" customWidth="1"/>
    <col min="13" max="13" width="9.00390625" style="0" bestFit="1" customWidth="1"/>
  </cols>
  <sheetData>
    <row r="1" spans="1:15" ht="15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</row>
    <row r="3" spans="1:15" ht="15">
      <c r="A3" s="4">
        <v>1</v>
      </c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15">
      <c r="A4" s="4">
        <v>2</v>
      </c>
      <c r="B4" s="9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4">
        <v>3</v>
      </c>
      <c r="B5" s="9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4">
        <v>4</v>
      </c>
      <c r="B6" s="9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4">
        <v>5</v>
      </c>
      <c r="B7" s="9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5">
      <c r="A8" s="4">
        <v>6</v>
      </c>
      <c r="B8" s="9" t="s">
        <v>27</v>
      </c>
      <c r="C8" s="9"/>
      <c r="D8" s="9"/>
      <c r="E8" s="9"/>
      <c r="F8" s="9"/>
      <c r="G8" s="9">
        <v>3526</v>
      </c>
      <c r="H8" s="9"/>
      <c r="I8" s="9"/>
      <c r="J8" s="9">
        <v>3345</v>
      </c>
      <c r="K8" s="9"/>
      <c r="L8" s="9"/>
      <c r="M8" s="9">
        <v>46594.2</v>
      </c>
      <c r="N8" s="9"/>
      <c r="O8" s="10">
        <f>SUM(C8:N8)</f>
        <v>53465.2</v>
      </c>
    </row>
    <row r="9" spans="1:15" ht="15">
      <c r="A9" s="4">
        <v>7</v>
      </c>
      <c r="B9" s="9" t="s">
        <v>28</v>
      </c>
      <c r="C9" s="9">
        <v>0.73</v>
      </c>
      <c r="D9" s="9"/>
      <c r="E9" s="9"/>
      <c r="F9" s="9"/>
      <c r="G9" s="9">
        <v>15.67</v>
      </c>
      <c r="H9" s="9"/>
      <c r="I9" s="9"/>
      <c r="J9" s="9">
        <v>56.27</v>
      </c>
      <c r="K9" s="9">
        <v>9.89</v>
      </c>
      <c r="L9" s="9"/>
      <c r="M9" s="9">
        <v>55.82</v>
      </c>
      <c r="N9" s="9"/>
      <c r="O9" s="10">
        <f>SUM(C9:N9)</f>
        <v>138.38</v>
      </c>
    </row>
    <row r="10" spans="1:15" ht="15">
      <c r="A10" s="4">
        <v>8</v>
      </c>
      <c r="B10" s="9" t="s">
        <v>29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5">
      <c r="A11" s="4">
        <v>9</v>
      </c>
      <c r="B11" s="9" t="s">
        <v>30</v>
      </c>
      <c r="C11" s="9">
        <v>137</v>
      </c>
      <c r="D11" s="9">
        <v>180</v>
      </c>
      <c r="E11" s="9">
        <v>170</v>
      </c>
      <c r="F11" s="9">
        <v>241</v>
      </c>
      <c r="G11" s="9">
        <v>370</v>
      </c>
      <c r="H11" s="9">
        <v>372</v>
      </c>
      <c r="I11" s="9">
        <v>239</v>
      </c>
      <c r="J11" s="9">
        <v>454</v>
      </c>
      <c r="K11" s="9">
        <v>170</v>
      </c>
      <c r="L11" s="9">
        <v>470</v>
      </c>
      <c r="M11" s="9">
        <v>222</v>
      </c>
      <c r="N11" s="9">
        <v>267</v>
      </c>
      <c r="O11" s="10">
        <f>SUM(C11:N11)</f>
        <v>3292</v>
      </c>
    </row>
    <row r="12" spans="1:15" ht="15">
      <c r="A12" s="4">
        <v>10</v>
      </c>
      <c r="B12" s="9" t="s">
        <v>31</v>
      </c>
      <c r="C12" s="9">
        <v>137</v>
      </c>
      <c r="D12" s="9">
        <v>180</v>
      </c>
      <c r="E12" s="9">
        <v>170</v>
      </c>
      <c r="F12" s="9">
        <v>241</v>
      </c>
      <c r="G12" s="9">
        <v>370</v>
      </c>
      <c r="H12" s="9">
        <v>372</v>
      </c>
      <c r="I12" s="9">
        <v>239</v>
      </c>
      <c r="J12" s="9">
        <v>454</v>
      </c>
      <c r="K12" s="9">
        <v>170</v>
      </c>
      <c r="L12" s="9">
        <v>470</v>
      </c>
      <c r="M12" s="9">
        <v>222</v>
      </c>
      <c r="N12" s="9">
        <v>267</v>
      </c>
      <c r="O12" s="10">
        <f>SUM(C12:N12)</f>
        <v>3292</v>
      </c>
    </row>
    <row r="13" spans="1:15" ht="15">
      <c r="A13" s="4">
        <v>11</v>
      </c>
      <c r="B13" s="9" t="s">
        <v>46</v>
      </c>
      <c r="C13" s="9">
        <v>14.71</v>
      </c>
      <c r="D13" s="9">
        <v>24.28</v>
      </c>
      <c r="E13" s="9">
        <v>41.51</v>
      </c>
      <c r="F13" s="9">
        <v>15.64</v>
      </c>
      <c r="G13" s="9">
        <v>37.26</v>
      </c>
      <c r="H13" s="9">
        <v>82.37</v>
      </c>
      <c r="I13" s="9">
        <v>39.86</v>
      </c>
      <c r="J13" s="9">
        <v>44.23</v>
      </c>
      <c r="K13" s="9">
        <v>31.51</v>
      </c>
      <c r="L13" s="9">
        <v>54.35</v>
      </c>
      <c r="M13" s="9">
        <v>48.5</v>
      </c>
      <c r="N13" s="9">
        <v>85.24</v>
      </c>
      <c r="O13" s="10">
        <f>SUM(C13:N13)</f>
        <v>519.46</v>
      </c>
    </row>
    <row r="14" spans="1:15" ht="15">
      <c r="A14" s="4">
        <v>12</v>
      </c>
      <c r="B14" s="9" t="s">
        <v>32</v>
      </c>
      <c r="C14" s="9">
        <v>1036.31</v>
      </c>
      <c r="D14" s="9">
        <v>1173.7</v>
      </c>
      <c r="E14" s="9">
        <v>1090.36</v>
      </c>
      <c r="F14" s="9">
        <v>1165.18</v>
      </c>
      <c r="G14" s="9">
        <v>1141.48</v>
      </c>
      <c r="H14" s="9">
        <v>1608.89</v>
      </c>
      <c r="I14" s="9">
        <v>1117.28</v>
      </c>
      <c r="J14" s="9">
        <v>1736.25</v>
      </c>
      <c r="K14" s="9">
        <v>1773.22</v>
      </c>
      <c r="L14" s="9">
        <v>1982.33</v>
      </c>
      <c r="M14" s="9">
        <v>2224.2</v>
      </c>
      <c r="N14" s="9">
        <v>2240.35</v>
      </c>
      <c r="O14" s="10">
        <f>SUM(C14:N14)</f>
        <v>18289.55</v>
      </c>
    </row>
    <row r="15" spans="1:15" ht="15">
      <c r="A15" s="4">
        <v>13</v>
      </c>
      <c r="B15" s="9" t="s">
        <v>33</v>
      </c>
      <c r="C15" s="9">
        <v>210.37</v>
      </c>
      <c r="D15" s="9">
        <v>238.26</v>
      </c>
      <c r="E15" s="9">
        <v>221.34</v>
      </c>
      <c r="F15" s="9">
        <v>236.53</v>
      </c>
      <c r="G15" s="9">
        <v>231.72</v>
      </c>
      <c r="H15" s="9">
        <v>326.61</v>
      </c>
      <c r="I15" s="9">
        <v>226.81</v>
      </c>
      <c r="J15" s="9">
        <v>352.46</v>
      </c>
      <c r="K15" s="9">
        <v>359.96</v>
      </c>
      <c r="L15" s="9">
        <v>402.41</v>
      </c>
      <c r="M15" s="9">
        <v>451.51</v>
      </c>
      <c r="N15" s="9">
        <v>454.8</v>
      </c>
      <c r="O15" s="10">
        <f>SUM(C15:N15)</f>
        <v>3712.7799999999997</v>
      </c>
    </row>
    <row r="16" spans="1:15" ht="15">
      <c r="A16" s="4">
        <v>14</v>
      </c>
      <c r="B16" s="9" t="s">
        <v>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">
      <c r="A17" s="4">
        <v>15</v>
      </c>
      <c r="B17" s="9" t="s">
        <v>35</v>
      </c>
      <c r="C17" s="9">
        <v>323.22</v>
      </c>
      <c r="D17" s="9">
        <v>1.86</v>
      </c>
      <c r="E17" s="9">
        <v>12.1</v>
      </c>
      <c r="F17" s="9">
        <v>3.72</v>
      </c>
      <c r="G17" s="9">
        <v>9.31</v>
      </c>
      <c r="H17" s="9">
        <v>5.58</v>
      </c>
      <c r="I17" s="9">
        <v>1.95</v>
      </c>
      <c r="J17" s="9">
        <v>7.81</v>
      </c>
      <c r="K17" s="9"/>
      <c r="L17" s="9">
        <v>85.88</v>
      </c>
      <c r="M17" s="9"/>
      <c r="N17" s="9"/>
      <c r="O17" s="10">
        <f>SUM(C17:N17)</f>
        <v>451.43000000000006</v>
      </c>
    </row>
    <row r="18" spans="1:15" ht="15">
      <c r="A18" s="4">
        <v>16</v>
      </c>
      <c r="B18" s="9" t="s">
        <v>36</v>
      </c>
      <c r="C18" s="9"/>
      <c r="D18" s="9">
        <v>194.13</v>
      </c>
      <c r="E18" s="9"/>
      <c r="F18" s="9"/>
      <c r="G18" s="9">
        <v>10.47</v>
      </c>
      <c r="H18" s="9"/>
      <c r="I18" s="9"/>
      <c r="J18" s="9"/>
      <c r="K18" s="9"/>
      <c r="L18" s="9">
        <v>8.95</v>
      </c>
      <c r="M18" s="9"/>
      <c r="N18" s="9"/>
      <c r="O18" s="10">
        <f>SUM(C18:N18)</f>
        <v>213.54999999999998</v>
      </c>
    </row>
    <row r="19" spans="1:15" ht="15">
      <c r="A19" s="4">
        <v>17</v>
      </c>
      <c r="B19" s="9" t="s">
        <v>37</v>
      </c>
      <c r="C19" s="9"/>
      <c r="D19" s="9">
        <v>13.48</v>
      </c>
      <c r="E19" s="9"/>
      <c r="F19" s="9"/>
      <c r="G19" s="9"/>
      <c r="H19" s="9">
        <v>27.39</v>
      </c>
      <c r="I19" s="9"/>
      <c r="J19" s="9"/>
      <c r="K19" s="9"/>
      <c r="L19" s="9"/>
      <c r="M19" s="9"/>
      <c r="N19" s="9"/>
      <c r="O19" s="10">
        <f>SUM(C19:N19)</f>
        <v>40.870000000000005</v>
      </c>
    </row>
    <row r="20" spans="1:15" ht="15">
      <c r="A20" s="4">
        <v>18</v>
      </c>
      <c r="B20" s="9" t="s">
        <v>47</v>
      </c>
      <c r="C20" s="9"/>
      <c r="D20" s="9"/>
      <c r="E20" s="9">
        <v>22.43</v>
      </c>
      <c r="F20" s="9">
        <v>3.72</v>
      </c>
      <c r="G20" s="9">
        <v>3.72</v>
      </c>
      <c r="H20" s="9">
        <v>77.11</v>
      </c>
      <c r="I20" s="9"/>
      <c r="J20" s="9">
        <v>217.94</v>
      </c>
      <c r="K20" s="9"/>
      <c r="L20" s="9"/>
      <c r="M20" s="9"/>
      <c r="N20" s="9"/>
      <c r="O20" s="10">
        <f>SUM(C20:N20)</f>
        <v>324.91999999999996</v>
      </c>
    </row>
    <row r="21" spans="1:15" ht="15">
      <c r="A21" s="4">
        <v>19</v>
      </c>
      <c r="B21" s="9" t="s">
        <v>44</v>
      </c>
      <c r="C21" s="9">
        <v>43.72</v>
      </c>
      <c r="D21" s="9">
        <v>44.44</v>
      </c>
      <c r="E21" s="9">
        <v>44.44</v>
      </c>
      <c r="F21" s="9">
        <v>44.44</v>
      </c>
      <c r="G21" s="9">
        <v>44.44</v>
      </c>
      <c r="H21" s="9">
        <v>44.44</v>
      </c>
      <c r="I21" s="9">
        <v>23.44</v>
      </c>
      <c r="J21" s="9">
        <v>23.44</v>
      </c>
      <c r="K21" s="9">
        <v>68.44</v>
      </c>
      <c r="L21" s="9">
        <v>91.61</v>
      </c>
      <c r="M21" s="9">
        <v>91.61</v>
      </c>
      <c r="N21" s="9">
        <v>91.61</v>
      </c>
      <c r="O21" s="10">
        <f>SUM(C21:N21)</f>
        <v>656.0699999999999</v>
      </c>
    </row>
    <row r="22" spans="1:15" ht="15">
      <c r="A22" s="4">
        <v>20</v>
      </c>
      <c r="B22" s="9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5">
      <c r="A23" s="4">
        <v>21</v>
      </c>
      <c r="B23" s="9" t="s">
        <v>39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15">
      <c r="A24" s="4">
        <v>22</v>
      </c>
      <c r="B24" s="9" t="s">
        <v>40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5">
      <c r="A25" s="4">
        <v>23</v>
      </c>
      <c r="B25" s="10" t="s">
        <v>41</v>
      </c>
      <c r="C25" s="10">
        <f aca="true" t="shared" si="0" ref="C25:N25">SUM(C8:C24)</f>
        <v>1903.06</v>
      </c>
      <c r="D25" s="10">
        <f t="shared" si="0"/>
        <v>2050.15</v>
      </c>
      <c r="E25" s="10">
        <f t="shared" si="0"/>
        <v>1772.1799999999998</v>
      </c>
      <c r="F25" s="10">
        <f t="shared" si="0"/>
        <v>1951.2300000000002</v>
      </c>
      <c r="G25" s="10">
        <f t="shared" si="0"/>
        <v>5760.070000000001</v>
      </c>
      <c r="H25" s="10">
        <f t="shared" si="0"/>
        <v>2916.3900000000003</v>
      </c>
      <c r="I25" s="10">
        <f t="shared" si="0"/>
        <v>1887.34</v>
      </c>
      <c r="J25" s="10">
        <f t="shared" si="0"/>
        <v>6691.4</v>
      </c>
      <c r="K25" s="10">
        <f t="shared" si="0"/>
        <v>2583.02</v>
      </c>
      <c r="L25" s="10">
        <f t="shared" si="0"/>
        <v>3565.5299999999997</v>
      </c>
      <c r="M25" s="10">
        <f t="shared" si="0"/>
        <v>49909.84</v>
      </c>
      <c r="N25" s="10">
        <f t="shared" si="0"/>
        <v>3406.0000000000005</v>
      </c>
      <c r="O25" s="10">
        <f>SUM(C25:N25)</f>
        <v>84396.20999999999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1">
      <selection activeCell="G20" sqref="G20"/>
    </sheetView>
  </sheetViews>
  <sheetFormatPr defaultColWidth="9.140625" defaultRowHeight="15"/>
  <cols>
    <col min="1" max="1" width="20.57421875" style="0" customWidth="1"/>
    <col min="2" max="2" width="11.28125" style="0" bestFit="1" customWidth="1"/>
    <col min="4" max="4" width="19.8515625" style="0" customWidth="1"/>
    <col min="6" max="6" width="18.140625" style="0" customWidth="1"/>
    <col min="7" max="7" width="30.7109375" style="0" customWidth="1"/>
  </cols>
  <sheetData>
    <row r="4" spans="1:7" ht="15">
      <c r="A4" s="37" t="s">
        <v>54</v>
      </c>
      <c r="B4" s="37"/>
      <c r="C4" s="37"/>
      <c r="D4" s="37"/>
      <c r="E4" s="37"/>
      <c r="F4" s="37"/>
      <c r="G4" s="37"/>
    </row>
    <row r="5" spans="1:7" ht="45.75" customHeight="1">
      <c r="A5" s="6" t="s">
        <v>59</v>
      </c>
      <c r="B5" s="11" t="s">
        <v>2</v>
      </c>
      <c r="C5" s="11" t="s">
        <v>49</v>
      </c>
      <c r="D5" s="6" t="s">
        <v>60</v>
      </c>
      <c r="E5" s="11" t="s">
        <v>50</v>
      </c>
      <c r="F5" s="6" t="s">
        <v>61</v>
      </c>
      <c r="G5" s="13" t="s">
        <v>62</v>
      </c>
    </row>
    <row r="6" spans="1:7" ht="15">
      <c r="A6" s="1">
        <v>38598.59</v>
      </c>
      <c r="B6" s="1">
        <v>56654.58</v>
      </c>
      <c r="C6" s="1">
        <v>54775.84</v>
      </c>
      <c r="D6" s="1">
        <v>40477.33</v>
      </c>
      <c r="E6" s="1">
        <v>84396.20999999999</v>
      </c>
      <c r="F6" s="1">
        <v>-29620.37</v>
      </c>
      <c r="G6" s="1">
        <v>-66847.94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55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18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40477.33</v>
      </c>
      <c r="C7" s="1">
        <v>4712.5</v>
      </c>
      <c r="D7" s="1">
        <v>3686.15</v>
      </c>
      <c r="E7" s="1">
        <v>41503.68</v>
      </c>
    </row>
    <row r="8" spans="1:5" ht="15">
      <c r="A8" s="1" t="s">
        <v>12</v>
      </c>
      <c r="B8" s="1">
        <v>41503.68</v>
      </c>
      <c r="C8" s="1">
        <v>4712.5</v>
      </c>
      <c r="D8" s="1">
        <v>4109.3</v>
      </c>
      <c r="E8" s="1">
        <v>42106.88</v>
      </c>
    </row>
    <row r="9" spans="1:5" ht="15">
      <c r="A9" s="1" t="s">
        <v>13</v>
      </c>
      <c r="B9" s="1">
        <v>42106.88</v>
      </c>
      <c r="C9" s="1">
        <v>4712.5</v>
      </c>
      <c r="D9" s="1">
        <v>7150.48</v>
      </c>
      <c r="E9" s="1">
        <v>39668.9</v>
      </c>
    </row>
    <row r="10" spans="1:5" ht="15">
      <c r="A10" s="1" t="s">
        <v>14</v>
      </c>
      <c r="B10" s="1">
        <v>39668.9</v>
      </c>
      <c r="C10" s="1">
        <v>4335.5</v>
      </c>
      <c r="D10" s="1">
        <v>4062.5</v>
      </c>
      <c r="E10" s="1">
        <v>39564.9</v>
      </c>
    </row>
    <row r="11" spans="1:5" ht="15">
      <c r="A11" s="1" t="s">
        <v>15</v>
      </c>
      <c r="B11" s="1">
        <v>39564.9</v>
      </c>
      <c r="C11" s="1">
        <v>4335.5</v>
      </c>
      <c r="D11" s="1">
        <v>7805.85</v>
      </c>
      <c r="E11" s="1">
        <v>36094.55</v>
      </c>
    </row>
    <row r="12" spans="1:5" ht="15">
      <c r="A12" s="1" t="s">
        <v>16</v>
      </c>
      <c r="B12" s="1">
        <v>36094.55</v>
      </c>
      <c r="C12" s="1">
        <v>4335.5</v>
      </c>
      <c r="D12" s="1">
        <v>4454.44</v>
      </c>
      <c r="E12" s="1">
        <v>35975.61</v>
      </c>
    </row>
    <row r="13" spans="1:5" ht="15">
      <c r="A13" s="1" t="s">
        <v>17</v>
      </c>
      <c r="B13" s="1">
        <v>35975.61</v>
      </c>
      <c r="C13" s="1">
        <v>4335.5</v>
      </c>
      <c r="D13" s="1">
        <v>2886</v>
      </c>
      <c r="E13" s="1">
        <v>37425.11</v>
      </c>
    </row>
    <row r="14" spans="1:5" ht="15">
      <c r="A14" s="1" t="s">
        <v>5</v>
      </c>
      <c r="B14" s="1">
        <v>37425.11</v>
      </c>
      <c r="C14" s="1">
        <v>4334.2</v>
      </c>
      <c r="D14" s="1">
        <v>6506.95</v>
      </c>
      <c r="E14" s="1">
        <v>35251.06</v>
      </c>
    </row>
    <row r="15" spans="1:5" ht="15">
      <c r="A15" s="1" t="s">
        <v>6</v>
      </c>
      <c r="B15" s="1">
        <v>35251.06</v>
      </c>
      <c r="C15" s="1">
        <v>4334.2</v>
      </c>
      <c r="D15" s="1">
        <v>3963.7</v>
      </c>
      <c r="E15" s="1">
        <v>35621.56</v>
      </c>
    </row>
    <row r="16" spans="1:5" ht="15">
      <c r="A16" s="1" t="s">
        <v>7</v>
      </c>
      <c r="B16" s="1">
        <v>35621.56</v>
      </c>
      <c r="C16" s="1">
        <v>4711.2</v>
      </c>
      <c r="D16" s="1">
        <v>8377.1</v>
      </c>
      <c r="E16" s="1">
        <v>31955.66</v>
      </c>
    </row>
    <row r="17" spans="1:5" ht="15">
      <c r="A17" s="1" t="s">
        <v>8</v>
      </c>
      <c r="B17" s="1">
        <v>31955.66</v>
      </c>
      <c r="C17" s="1">
        <v>4717.7</v>
      </c>
      <c r="D17" s="1">
        <v>5171.69</v>
      </c>
      <c r="E17" s="1">
        <v>31508.17</v>
      </c>
    </row>
    <row r="18" spans="1:5" ht="15">
      <c r="A18" s="1" t="s">
        <v>9</v>
      </c>
      <c r="B18" s="1">
        <v>31508.17</v>
      </c>
      <c r="C18" s="1">
        <v>4717.7</v>
      </c>
      <c r="D18" s="1">
        <v>6670.34</v>
      </c>
      <c r="E18" s="1">
        <v>30709.53</v>
      </c>
    </row>
    <row r="19" spans="1:5" ht="15">
      <c r="A19" s="2" t="s">
        <v>10</v>
      </c>
      <c r="B19" s="2"/>
      <c r="C19" s="2">
        <f>SUM(C7:C18)</f>
        <v>54294.499999999985</v>
      </c>
      <c r="D19" s="2">
        <f>SUM(D7:D18)</f>
        <v>64844.5</v>
      </c>
      <c r="E19" s="2">
        <v>30709.53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26"/>
    </sheetView>
  </sheetViews>
  <sheetFormatPr defaultColWidth="9.140625" defaultRowHeight="15"/>
  <cols>
    <col min="1" max="1" width="4.57421875" style="0" customWidth="1"/>
    <col min="2" max="2" width="33.00390625" style="0" customWidth="1"/>
    <col min="3" max="3" width="7.57421875" style="0" bestFit="1" customWidth="1"/>
    <col min="5" max="5" width="7.28125" style="0" customWidth="1"/>
    <col min="6" max="6" width="7.8515625" style="0" bestFit="1" customWidth="1"/>
    <col min="7" max="7" width="7.421875" style="0" customWidth="1"/>
    <col min="8" max="9" width="8.00390625" style="0" customWidth="1"/>
  </cols>
  <sheetData>
    <row r="1" spans="1:15" ht="15">
      <c r="A1" s="31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</row>
    <row r="3" spans="1:15" ht="15">
      <c r="A3" s="4">
        <v>1</v>
      </c>
      <c r="B3" s="14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26.25">
      <c r="A4" s="4">
        <v>2</v>
      </c>
      <c r="B4" s="14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4">
        <v>3</v>
      </c>
      <c r="B5" s="14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26.25">
      <c r="A6" s="4">
        <v>4</v>
      </c>
      <c r="B6" s="14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4">
        <v>5</v>
      </c>
      <c r="B7" s="14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5">
      <c r="A8" s="4">
        <v>6</v>
      </c>
      <c r="B8" s="14" t="s">
        <v>27</v>
      </c>
      <c r="C8" s="9"/>
      <c r="D8" s="9"/>
      <c r="E8" s="9"/>
      <c r="F8" s="9"/>
      <c r="G8" s="9"/>
      <c r="H8" s="9"/>
      <c r="I8" s="9">
        <v>1982.28</v>
      </c>
      <c r="J8" s="9">
        <v>3964.56</v>
      </c>
      <c r="K8" s="9"/>
      <c r="L8" s="9"/>
      <c r="M8" s="9">
        <v>13702</v>
      </c>
      <c r="N8" s="9"/>
      <c r="O8" s="10">
        <f>SUM(C8:N8)</f>
        <v>19648.84</v>
      </c>
    </row>
    <row r="9" spans="1:15" ht="15">
      <c r="A9" s="4">
        <v>7</v>
      </c>
      <c r="B9" s="14" t="s">
        <v>28</v>
      </c>
      <c r="C9" s="9">
        <v>33.2</v>
      </c>
      <c r="D9" s="9"/>
      <c r="E9" s="9">
        <v>27.25</v>
      </c>
      <c r="F9" s="9">
        <v>18.55</v>
      </c>
      <c r="G9" s="9">
        <v>4.78</v>
      </c>
      <c r="H9" s="9"/>
      <c r="I9" s="9"/>
      <c r="J9" s="9"/>
      <c r="K9" s="9"/>
      <c r="L9" s="9"/>
      <c r="M9" s="9"/>
      <c r="N9" s="9"/>
      <c r="O9" s="10">
        <f>SUM(C9:N9)</f>
        <v>83.78</v>
      </c>
    </row>
    <row r="10" spans="1:15" ht="15">
      <c r="A10" s="4">
        <v>8</v>
      </c>
      <c r="B10" s="14" t="s">
        <v>29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5">
      <c r="A11" s="4">
        <v>9</v>
      </c>
      <c r="B11" s="14" t="s">
        <v>30</v>
      </c>
      <c r="C11" s="9">
        <v>222</v>
      </c>
      <c r="D11" s="9">
        <v>247</v>
      </c>
      <c r="E11" s="9">
        <v>429</v>
      </c>
      <c r="F11" s="9">
        <v>244</v>
      </c>
      <c r="G11" s="9">
        <v>469</v>
      </c>
      <c r="H11" s="9">
        <v>268</v>
      </c>
      <c r="I11" s="9">
        <v>174</v>
      </c>
      <c r="J11" s="9">
        <v>391</v>
      </c>
      <c r="K11" s="9">
        <v>238</v>
      </c>
      <c r="L11" s="9">
        <v>503</v>
      </c>
      <c r="M11" s="9">
        <v>311</v>
      </c>
      <c r="N11" s="9">
        <v>401</v>
      </c>
      <c r="O11" s="10">
        <f>SUM(C11:N11)</f>
        <v>3897</v>
      </c>
    </row>
    <row r="12" spans="1:15" ht="15">
      <c r="A12" s="4">
        <v>10</v>
      </c>
      <c r="B12" s="14" t="s">
        <v>31</v>
      </c>
      <c r="C12" s="9">
        <v>222</v>
      </c>
      <c r="D12" s="9">
        <v>247</v>
      </c>
      <c r="E12" s="9">
        <v>429</v>
      </c>
      <c r="F12" s="9">
        <v>244</v>
      </c>
      <c r="G12" s="9">
        <v>469</v>
      </c>
      <c r="H12" s="9">
        <v>268</v>
      </c>
      <c r="I12" s="9">
        <v>174</v>
      </c>
      <c r="J12" s="9">
        <v>391</v>
      </c>
      <c r="K12" s="9">
        <v>238</v>
      </c>
      <c r="L12" s="9">
        <v>503</v>
      </c>
      <c r="M12" s="9">
        <v>311</v>
      </c>
      <c r="N12" s="9">
        <v>401</v>
      </c>
      <c r="O12" s="10">
        <f>SUM(C12:N12)</f>
        <v>3897</v>
      </c>
    </row>
    <row r="13" spans="1:15" ht="15">
      <c r="A13" s="4">
        <v>11</v>
      </c>
      <c r="B13" s="14" t="s">
        <v>46</v>
      </c>
      <c r="C13" s="9">
        <v>54.64</v>
      </c>
      <c r="D13" s="9">
        <v>26.71</v>
      </c>
      <c r="E13" s="9">
        <v>50.2</v>
      </c>
      <c r="F13" s="9">
        <v>64.43</v>
      </c>
      <c r="G13" s="9">
        <v>41.31</v>
      </c>
      <c r="H13" s="9">
        <v>63.88</v>
      </c>
      <c r="I13" s="9">
        <v>46.67</v>
      </c>
      <c r="J13" s="9">
        <v>59.69</v>
      </c>
      <c r="K13" s="9">
        <v>43.29</v>
      </c>
      <c r="L13" s="9">
        <v>36.56</v>
      </c>
      <c r="M13" s="9">
        <v>38.09</v>
      </c>
      <c r="N13" s="9">
        <v>33.4</v>
      </c>
      <c r="O13" s="10">
        <f>SUM(C13:N13)</f>
        <v>558.87</v>
      </c>
    </row>
    <row r="14" spans="1:15" ht="15.75" customHeight="1">
      <c r="A14" s="4">
        <v>12</v>
      </c>
      <c r="B14" s="14" t="s">
        <v>32</v>
      </c>
      <c r="C14" s="9">
        <v>2395.34</v>
      </c>
      <c r="D14" s="9">
        <v>2760.56</v>
      </c>
      <c r="E14" s="9">
        <v>2593.56</v>
      </c>
      <c r="F14" s="9">
        <v>2520.53</v>
      </c>
      <c r="G14" s="9">
        <v>2336.48</v>
      </c>
      <c r="H14" s="9">
        <v>2006.51</v>
      </c>
      <c r="I14" s="9">
        <v>2042.09</v>
      </c>
      <c r="J14" s="9">
        <v>2841.61</v>
      </c>
      <c r="K14" s="9">
        <v>2192.72</v>
      </c>
      <c r="L14" s="9">
        <v>1926.88</v>
      </c>
      <c r="M14" s="9">
        <v>2044.42</v>
      </c>
      <c r="N14" s="9">
        <v>1633.6</v>
      </c>
      <c r="O14" s="10">
        <f>SUM(C14:N14)</f>
        <v>27294.300000000003</v>
      </c>
    </row>
    <row r="15" spans="1:15" ht="15">
      <c r="A15" s="4">
        <v>13</v>
      </c>
      <c r="B15" s="14" t="s">
        <v>33</v>
      </c>
      <c r="C15" s="9">
        <v>486.24</v>
      </c>
      <c r="D15" s="9">
        <v>560.4</v>
      </c>
      <c r="E15" s="9">
        <v>526.5</v>
      </c>
      <c r="F15" s="9">
        <v>511.7</v>
      </c>
      <c r="G15" s="9">
        <v>474.3</v>
      </c>
      <c r="H15" s="9">
        <v>407.32</v>
      </c>
      <c r="I15" s="9">
        <v>414.54</v>
      </c>
      <c r="J15" s="9">
        <v>576.84</v>
      </c>
      <c r="K15" s="9">
        <v>445.12</v>
      </c>
      <c r="L15" s="9">
        <v>391.15</v>
      </c>
      <c r="M15" s="9">
        <v>415.02</v>
      </c>
      <c r="N15" s="9">
        <v>331.62</v>
      </c>
      <c r="O15" s="10">
        <f>SUM(C15:N15)</f>
        <v>5540.749999999999</v>
      </c>
    </row>
    <row r="16" spans="1:15" ht="15">
      <c r="A16" s="4">
        <v>14</v>
      </c>
      <c r="B16" s="14" t="s">
        <v>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">
      <c r="A17" s="4">
        <v>15</v>
      </c>
      <c r="B17" s="14" t="s">
        <v>35</v>
      </c>
      <c r="C17" s="9">
        <v>49.62</v>
      </c>
      <c r="D17" s="9">
        <v>51.52</v>
      </c>
      <c r="E17" s="9">
        <v>61.2</v>
      </c>
      <c r="F17" s="9">
        <v>11.47</v>
      </c>
      <c r="G17" s="9">
        <v>9.56</v>
      </c>
      <c r="H17" s="9">
        <v>66.94</v>
      </c>
      <c r="I17" s="9">
        <v>66.94</v>
      </c>
      <c r="J17" s="9">
        <v>66.94</v>
      </c>
      <c r="K17" s="9"/>
      <c r="L17" s="9">
        <v>134.43</v>
      </c>
      <c r="M17" s="9"/>
      <c r="N17" s="9">
        <v>86.42</v>
      </c>
      <c r="O17" s="10">
        <f>SUM(C17:N17)</f>
        <v>605.04</v>
      </c>
    </row>
    <row r="18" spans="1:15" ht="26.25">
      <c r="A18" s="4">
        <v>16</v>
      </c>
      <c r="B18" s="14" t="s">
        <v>36</v>
      </c>
      <c r="C18" s="9"/>
      <c r="D18" s="9"/>
      <c r="E18" s="9">
        <v>8.97</v>
      </c>
      <c r="F18" s="9"/>
      <c r="G18" s="9"/>
      <c r="H18" s="9"/>
      <c r="I18" s="9"/>
      <c r="J18" s="9"/>
      <c r="K18" s="9">
        <v>7.17</v>
      </c>
      <c r="L18" s="9">
        <v>7.2</v>
      </c>
      <c r="M18" s="9"/>
      <c r="N18" s="9"/>
      <c r="O18" s="10">
        <f>SUM(C18:N18)</f>
        <v>23.34</v>
      </c>
    </row>
    <row r="19" spans="1:15" ht="26.25">
      <c r="A19" s="4">
        <v>17</v>
      </c>
      <c r="B19" s="14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ht="15">
      <c r="A20" s="4">
        <v>18</v>
      </c>
      <c r="B20" s="14" t="s">
        <v>47</v>
      </c>
      <c r="C20" s="9"/>
      <c r="D20" s="9"/>
      <c r="E20" s="9">
        <v>66.94</v>
      </c>
      <c r="F20" s="9">
        <v>22.37</v>
      </c>
      <c r="G20" s="9"/>
      <c r="H20" s="9">
        <v>26.51</v>
      </c>
      <c r="I20" s="9">
        <v>116.5</v>
      </c>
      <c r="J20" s="9"/>
      <c r="K20" s="9"/>
      <c r="L20" s="9"/>
      <c r="M20" s="9"/>
      <c r="N20" s="9"/>
      <c r="O20" s="10">
        <f>SUM(C20:N20)</f>
        <v>232.32</v>
      </c>
    </row>
    <row r="21" spans="1:15" ht="15">
      <c r="A21" s="4">
        <v>19</v>
      </c>
      <c r="B21" s="14" t="s">
        <v>44</v>
      </c>
      <c r="C21" s="9">
        <v>68.7</v>
      </c>
      <c r="D21" s="9">
        <v>68.7</v>
      </c>
      <c r="E21" s="9">
        <v>68.85</v>
      </c>
      <c r="F21" s="9">
        <v>91.81</v>
      </c>
      <c r="G21" s="9">
        <v>68.85</v>
      </c>
      <c r="H21" s="9">
        <v>68.85</v>
      </c>
      <c r="I21" s="9">
        <v>81.82</v>
      </c>
      <c r="J21" s="9">
        <v>68.85</v>
      </c>
      <c r="K21" s="9">
        <v>68.85</v>
      </c>
      <c r="L21" s="9">
        <v>69.13</v>
      </c>
      <c r="M21" s="9">
        <v>40.32</v>
      </c>
      <c r="N21" s="9">
        <v>65.98</v>
      </c>
      <c r="O21" s="10">
        <f>SUM(C21:N21)</f>
        <v>830.71</v>
      </c>
    </row>
    <row r="22" spans="1:15" ht="15">
      <c r="A22" s="4">
        <v>20</v>
      </c>
      <c r="B22" s="14" t="s">
        <v>74</v>
      </c>
      <c r="C22" s="9"/>
      <c r="D22" s="9"/>
      <c r="E22" s="9"/>
      <c r="F22" s="9"/>
      <c r="G22" s="9"/>
      <c r="H22" s="9">
        <v>191.27</v>
      </c>
      <c r="I22" s="9"/>
      <c r="J22" s="9"/>
      <c r="K22" s="9"/>
      <c r="L22" s="9"/>
      <c r="M22" s="9">
        <v>192.04</v>
      </c>
      <c r="N22" s="9">
        <v>198.45</v>
      </c>
      <c r="O22" s="10">
        <f>SUM(C22:N22)</f>
        <v>581.76</v>
      </c>
    </row>
    <row r="23" spans="1:15" ht="15">
      <c r="A23" s="4">
        <v>21</v>
      </c>
      <c r="B23" s="14" t="s">
        <v>38</v>
      </c>
      <c r="C23" s="9"/>
      <c r="D23" s="9"/>
      <c r="E23" s="9"/>
      <c r="F23" s="9"/>
      <c r="G23" s="9"/>
      <c r="H23" s="9"/>
      <c r="I23" s="9"/>
      <c r="J23" s="9"/>
      <c r="K23" s="9"/>
      <c r="L23" s="9">
        <v>96.01</v>
      </c>
      <c r="M23" s="9"/>
      <c r="N23" s="9"/>
      <c r="O23" s="10">
        <f>SUM(C23:N23)</f>
        <v>96.01</v>
      </c>
    </row>
    <row r="24" spans="1:15" ht="15">
      <c r="A24" s="4">
        <v>22</v>
      </c>
      <c r="B24" s="14" t="s">
        <v>39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5">
      <c r="A25" s="4">
        <v>23</v>
      </c>
      <c r="B25" s="14" t="s">
        <v>40</v>
      </c>
      <c r="C25" s="9"/>
      <c r="D25" s="9"/>
      <c r="E25" s="9"/>
      <c r="F25" s="9"/>
      <c r="G25" s="9"/>
      <c r="H25" s="9"/>
      <c r="I25" s="9">
        <v>1147.64</v>
      </c>
      <c r="J25" s="9">
        <v>166.4</v>
      </c>
      <c r="K25" s="9">
        <v>332.81</v>
      </c>
      <c r="L25" s="9">
        <v>192.04</v>
      </c>
      <c r="M25" s="9">
        <v>192.04</v>
      </c>
      <c r="N25" s="9">
        <v>192.04</v>
      </c>
      <c r="O25" s="10">
        <f>SUM(C25:N25)</f>
        <v>2222.9700000000003</v>
      </c>
    </row>
    <row r="26" spans="1:15" ht="15">
      <c r="A26" s="4">
        <v>24</v>
      </c>
      <c r="B26" s="10" t="s">
        <v>41</v>
      </c>
      <c r="C26" s="10">
        <f aca="true" t="shared" si="0" ref="C26:J26">SUM(C8:C25)</f>
        <v>3531.74</v>
      </c>
      <c r="D26" s="10">
        <f t="shared" si="0"/>
        <v>3961.89</v>
      </c>
      <c r="E26" s="10">
        <f t="shared" si="0"/>
        <v>4261.47</v>
      </c>
      <c r="F26" s="10">
        <f t="shared" si="0"/>
        <v>3728.8599999999997</v>
      </c>
      <c r="G26" s="10">
        <f t="shared" si="0"/>
        <v>3873.2799999999997</v>
      </c>
      <c r="H26" s="10">
        <f t="shared" si="0"/>
        <v>3367.28</v>
      </c>
      <c r="I26" s="10">
        <f t="shared" si="0"/>
        <v>6246.48</v>
      </c>
      <c r="J26" s="10">
        <f t="shared" si="0"/>
        <v>8526.89</v>
      </c>
      <c r="K26" s="10">
        <f>SUM(K8:K25)</f>
        <v>3565.9599999999996</v>
      </c>
      <c r="L26" s="10">
        <f>SUM(L8:L25)</f>
        <v>3859.4</v>
      </c>
      <c r="M26" s="10">
        <f>SUM(M8:M25)</f>
        <v>17245.930000000004</v>
      </c>
      <c r="N26" s="10">
        <f>SUM(N8:N25)</f>
        <v>3343.5099999999998</v>
      </c>
      <c r="O26" s="10">
        <f>SUM(C26:N26)</f>
        <v>65512.69000000001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10"/>
  <sheetViews>
    <sheetView view="pageLayout" workbookViewId="0" topLeftCell="A1">
      <selection activeCell="I20" sqref="I20"/>
    </sheetView>
  </sheetViews>
  <sheetFormatPr defaultColWidth="9.140625" defaultRowHeight="15"/>
  <cols>
    <col min="1" max="1" width="20.140625" style="0" customWidth="1"/>
    <col min="2" max="2" width="12.421875" style="0" bestFit="1" customWidth="1"/>
    <col min="4" max="4" width="18.8515625" style="0" customWidth="1"/>
    <col min="5" max="5" width="9.00390625" style="0" bestFit="1" customWidth="1"/>
    <col min="6" max="6" width="16.421875" style="0" bestFit="1" customWidth="1"/>
    <col min="7" max="7" width="24.8515625" style="0" bestFit="1" customWidth="1"/>
  </cols>
  <sheetData>
    <row r="4" spans="1:7" ht="15">
      <c r="A4" s="36" t="s">
        <v>57</v>
      </c>
      <c r="B4" s="36"/>
      <c r="C4" s="36"/>
      <c r="D4" s="36"/>
      <c r="E4" s="36"/>
      <c r="F4" s="36"/>
      <c r="G4" s="36"/>
    </row>
    <row r="5" spans="1:7" ht="49.5" customHeight="1">
      <c r="A5" s="6" t="s">
        <v>59</v>
      </c>
      <c r="B5" s="16" t="s">
        <v>2</v>
      </c>
      <c r="C5" s="16" t="s">
        <v>49</v>
      </c>
      <c r="D5" s="6" t="s">
        <v>63</v>
      </c>
      <c r="E5" s="16" t="s">
        <v>50</v>
      </c>
      <c r="F5" s="6" t="s">
        <v>64</v>
      </c>
      <c r="G5" s="12" t="s">
        <v>75</v>
      </c>
    </row>
    <row r="6" spans="1:7" ht="15">
      <c r="A6" s="1">
        <v>40477.33</v>
      </c>
      <c r="B6" s="1">
        <v>54294.499999999985</v>
      </c>
      <c r="C6" s="1">
        <v>64844.5</v>
      </c>
      <c r="D6" s="1">
        <v>30709.53</v>
      </c>
      <c r="E6" s="1">
        <v>65512.69000000001</v>
      </c>
      <c r="F6" s="1">
        <f>C6-E6</f>
        <v>-668.1900000000096</v>
      </c>
      <c r="G6" s="1">
        <v>-67516.13</v>
      </c>
    </row>
    <row r="10" ht="15">
      <c r="B10" s="15"/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1" sqref="A1:E19"/>
    </sheetView>
  </sheetViews>
  <sheetFormatPr defaultColWidth="9.140625" defaultRowHeight="15"/>
  <cols>
    <col min="2" max="2" width="20.28125" style="0" customWidth="1"/>
    <col min="3" max="3" width="12.00390625" style="0" bestFit="1" customWidth="1"/>
    <col min="4" max="4" width="13.140625" style="0" bestFit="1" customWidth="1"/>
    <col min="5" max="5" width="19.57421875" style="0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76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18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30709.53</v>
      </c>
      <c r="C7" s="1">
        <v>4717.7</v>
      </c>
      <c r="D7" s="1">
        <v>3322.15</v>
      </c>
      <c r="E7" s="1">
        <v>31728.08</v>
      </c>
    </row>
    <row r="8" spans="1:5" ht="15">
      <c r="A8" s="1" t="s">
        <v>12</v>
      </c>
      <c r="B8" s="1">
        <v>31728.08</v>
      </c>
      <c r="C8" s="1">
        <v>4717.7</v>
      </c>
      <c r="D8" s="1">
        <v>3322.15</v>
      </c>
      <c r="E8" s="1">
        <v>32746.63</v>
      </c>
    </row>
    <row r="9" spans="1:5" ht="15">
      <c r="A9" s="1" t="s">
        <v>13</v>
      </c>
      <c r="B9" s="1">
        <v>32746.63</v>
      </c>
      <c r="C9" s="1">
        <v>4717.7</v>
      </c>
      <c r="D9" s="1">
        <v>4813.9</v>
      </c>
      <c r="E9" s="1">
        <v>32273.43</v>
      </c>
    </row>
    <row r="10" spans="1:5" ht="15">
      <c r="A10" s="1" t="s">
        <v>14</v>
      </c>
      <c r="B10" s="1">
        <v>32273.43</v>
      </c>
      <c r="C10" s="1">
        <v>5806.4</v>
      </c>
      <c r="D10" s="1">
        <v>4414.63</v>
      </c>
      <c r="E10" s="1">
        <v>33642.2</v>
      </c>
    </row>
    <row r="11" spans="1:5" ht="15">
      <c r="A11" s="1" t="s">
        <v>15</v>
      </c>
      <c r="B11" s="1">
        <v>33642.2</v>
      </c>
      <c r="C11" s="1">
        <v>5806.4</v>
      </c>
      <c r="D11" s="1">
        <v>4938.15</v>
      </c>
      <c r="E11" s="1">
        <v>34510.45</v>
      </c>
    </row>
    <row r="12" spans="1:5" ht="15">
      <c r="A12" s="1" t="s">
        <v>16</v>
      </c>
      <c r="B12" s="1">
        <v>34510.45</v>
      </c>
      <c r="C12" s="1">
        <v>5806.4</v>
      </c>
      <c r="D12" s="1">
        <v>9913.15</v>
      </c>
      <c r="E12" s="1">
        <v>30403.7</v>
      </c>
    </row>
    <row r="13" spans="1:5" ht="15">
      <c r="A13" s="1" t="s">
        <v>17</v>
      </c>
      <c r="B13" s="1">
        <v>30403.7</v>
      </c>
      <c r="C13" s="1">
        <v>5806.4</v>
      </c>
      <c r="D13" s="1">
        <v>7116.1</v>
      </c>
      <c r="E13" s="1">
        <v>29094</v>
      </c>
    </row>
    <row r="14" spans="1:5" ht="15">
      <c r="A14" s="1" t="s">
        <v>5</v>
      </c>
      <c r="B14" s="1">
        <v>29094</v>
      </c>
      <c r="C14" s="1">
        <v>5806.4</v>
      </c>
      <c r="D14" s="1">
        <v>3761.6</v>
      </c>
      <c r="E14" s="1">
        <v>31138.8</v>
      </c>
    </row>
    <row r="15" spans="1:5" ht="15">
      <c r="A15" s="1" t="s">
        <v>6</v>
      </c>
      <c r="B15" s="1">
        <v>31138.8</v>
      </c>
      <c r="C15" s="1">
        <v>5806.4</v>
      </c>
      <c r="D15" s="1">
        <v>4259.2</v>
      </c>
      <c r="E15" s="1">
        <v>32686</v>
      </c>
    </row>
    <row r="16" spans="1:5" ht="15">
      <c r="A16" s="1" t="s">
        <v>7</v>
      </c>
      <c r="B16" s="1">
        <v>32686</v>
      </c>
      <c r="C16" s="1">
        <v>5806.4</v>
      </c>
      <c r="D16" s="1">
        <v>5635.2</v>
      </c>
      <c r="E16" s="1">
        <v>32857.2</v>
      </c>
    </row>
    <row r="17" spans="1:5" ht="15">
      <c r="A17" s="1" t="s">
        <v>8</v>
      </c>
      <c r="B17" s="1">
        <v>32857.2</v>
      </c>
      <c r="C17" s="1">
        <v>5806.4</v>
      </c>
      <c r="D17" s="1">
        <v>4144</v>
      </c>
      <c r="E17" s="1">
        <v>34519.6</v>
      </c>
    </row>
    <row r="18" spans="1:5" ht="15">
      <c r="A18" s="1" t="s">
        <v>9</v>
      </c>
      <c r="B18" s="1">
        <v>34519.6</v>
      </c>
      <c r="C18" s="1">
        <v>5806.4</v>
      </c>
      <c r="D18" s="1">
        <v>5660.2</v>
      </c>
      <c r="E18" s="1">
        <v>34665.8</v>
      </c>
    </row>
    <row r="19" spans="1:5" ht="15">
      <c r="A19" s="2" t="s">
        <v>10</v>
      </c>
      <c r="B19" s="2"/>
      <c r="C19" s="2">
        <f>SUM(C7:C18)</f>
        <v>66410.70000000001</v>
      </c>
      <c r="D19" s="2">
        <f>SUM(D7:D18)</f>
        <v>61300.42999999999</v>
      </c>
      <c r="E19" s="2">
        <v>34665.8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3.57421875" style="0" customWidth="1"/>
    <col min="2" max="2" width="37.421875" style="18" customWidth="1"/>
    <col min="3" max="3" width="7.8515625" style="0" customWidth="1"/>
    <col min="4" max="5" width="7.421875" style="0" customWidth="1"/>
    <col min="6" max="7" width="7.28125" style="0" customWidth="1"/>
    <col min="8" max="8" width="7.421875" style="0" customWidth="1"/>
    <col min="9" max="9" width="6.8515625" style="0" customWidth="1"/>
    <col min="10" max="10" width="6.7109375" style="0" customWidth="1"/>
    <col min="11" max="11" width="8.28125" style="0" bestFit="1" customWidth="1"/>
    <col min="12" max="12" width="7.57421875" style="0" bestFit="1" customWidth="1"/>
    <col min="13" max="13" width="7.57421875" style="0" customWidth="1"/>
    <col min="14" max="14" width="7.421875" style="0" customWidth="1"/>
    <col min="15" max="15" width="8.00390625" style="0" customWidth="1"/>
  </cols>
  <sheetData>
    <row r="1" spans="1:15" ht="15">
      <c r="A1" s="31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9"/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  <c r="J2" s="9" t="s">
        <v>5</v>
      </c>
      <c r="K2" s="9" t="s">
        <v>6</v>
      </c>
      <c r="L2" s="9" t="s">
        <v>7</v>
      </c>
      <c r="M2" s="9" t="s">
        <v>8</v>
      </c>
      <c r="N2" s="9" t="s">
        <v>9</v>
      </c>
      <c r="O2" s="10" t="s">
        <v>10</v>
      </c>
    </row>
    <row r="3" spans="1:15" ht="15">
      <c r="A3" s="4">
        <v>1</v>
      </c>
      <c r="B3" s="9" t="s">
        <v>27</v>
      </c>
      <c r="C3" s="19">
        <v>1509.72</v>
      </c>
      <c r="D3" s="19">
        <v>367</v>
      </c>
      <c r="E3" s="19"/>
      <c r="F3" s="19"/>
      <c r="G3" s="19"/>
      <c r="H3" s="19"/>
      <c r="I3" s="19">
        <v>991.14</v>
      </c>
      <c r="J3" s="19">
        <v>1538</v>
      </c>
      <c r="K3" s="19"/>
      <c r="L3" s="19"/>
      <c r="M3" s="19"/>
      <c r="N3" s="19"/>
      <c r="O3" s="20">
        <f>SUM(C3:N3)</f>
        <v>4405.860000000001</v>
      </c>
    </row>
    <row r="4" spans="1:15" ht="15">
      <c r="A4" s="4">
        <v>2</v>
      </c>
      <c r="B4" s="9" t="s">
        <v>28</v>
      </c>
      <c r="C4" s="19"/>
      <c r="D4" s="19"/>
      <c r="E4" s="19"/>
      <c r="F4" s="19"/>
      <c r="G4" s="19">
        <v>39.53</v>
      </c>
      <c r="H4" s="19"/>
      <c r="I4" s="19"/>
      <c r="J4" s="19"/>
      <c r="K4" s="19"/>
      <c r="L4" s="19"/>
      <c r="M4" s="19"/>
      <c r="N4" s="19"/>
      <c r="O4" s="20">
        <f>SUM(C4:N4)</f>
        <v>39.53</v>
      </c>
    </row>
    <row r="5" spans="1:15" ht="15">
      <c r="A5" s="4">
        <v>3</v>
      </c>
      <c r="B5" s="9" t="s">
        <v>29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">
      <c r="A6" s="4">
        <v>4</v>
      </c>
      <c r="B6" s="9" t="s">
        <v>30</v>
      </c>
      <c r="C6" s="19">
        <v>200</v>
      </c>
      <c r="D6" s="19">
        <v>200</v>
      </c>
      <c r="E6" s="19">
        <v>289</v>
      </c>
      <c r="F6" s="19">
        <v>265</v>
      </c>
      <c r="G6" s="19">
        <v>297</v>
      </c>
      <c r="H6" s="19">
        <v>594</v>
      </c>
      <c r="I6" s="19">
        <v>427</v>
      </c>
      <c r="J6" s="19">
        <v>226</v>
      </c>
      <c r="K6" s="19">
        <v>256</v>
      </c>
      <c r="L6" s="19">
        <v>339</v>
      </c>
      <c r="M6" s="19">
        <v>249</v>
      </c>
      <c r="N6" s="19">
        <v>340</v>
      </c>
      <c r="O6" s="20">
        <f>SUM(C6:N6)</f>
        <v>3682</v>
      </c>
    </row>
    <row r="7" spans="1:15" ht="15">
      <c r="A7" s="4">
        <v>5</v>
      </c>
      <c r="B7" s="9" t="s">
        <v>31</v>
      </c>
      <c r="C7" s="19">
        <v>200</v>
      </c>
      <c r="D7" s="19">
        <v>200</v>
      </c>
      <c r="E7" s="19">
        <v>289</v>
      </c>
      <c r="F7" s="19">
        <v>265</v>
      </c>
      <c r="G7" s="19">
        <v>297</v>
      </c>
      <c r="H7" s="19">
        <v>594</v>
      </c>
      <c r="I7" s="19">
        <v>427</v>
      </c>
      <c r="J7" s="19">
        <v>226</v>
      </c>
      <c r="K7" s="19">
        <v>256</v>
      </c>
      <c r="L7" s="19">
        <v>339</v>
      </c>
      <c r="M7" s="19">
        <v>249</v>
      </c>
      <c r="N7" s="19">
        <v>340</v>
      </c>
      <c r="O7" s="20">
        <f>SUM(C7:N7)</f>
        <v>3682</v>
      </c>
    </row>
    <row r="8" spans="1:15" ht="15">
      <c r="A8" s="4">
        <v>6</v>
      </c>
      <c r="B8" s="9" t="s">
        <v>46</v>
      </c>
      <c r="C8" s="19">
        <v>26.5</v>
      </c>
      <c r="D8" s="19">
        <v>50.78</v>
      </c>
      <c r="E8" s="19">
        <v>29.22</v>
      </c>
      <c r="F8" s="19">
        <v>28.77</v>
      </c>
      <c r="G8" s="19">
        <v>38.72</v>
      </c>
      <c r="H8" s="19">
        <v>38.05</v>
      </c>
      <c r="I8" s="19">
        <v>29.82</v>
      </c>
      <c r="J8" s="19">
        <v>43.89</v>
      </c>
      <c r="K8" s="19">
        <v>33.79</v>
      </c>
      <c r="L8" s="19">
        <v>40.83</v>
      </c>
      <c r="M8" s="19">
        <v>36.73</v>
      </c>
      <c r="N8" s="19">
        <v>32.7</v>
      </c>
      <c r="O8" s="20">
        <f>SUM(C8:N8)</f>
        <v>429.8</v>
      </c>
    </row>
    <row r="9" spans="1:15" ht="15">
      <c r="A9" s="4">
        <v>7</v>
      </c>
      <c r="B9" s="9" t="s">
        <v>32</v>
      </c>
      <c r="C9" s="19">
        <v>1033.53</v>
      </c>
      <c r="D9" s="19">
        <v>806.69</v>
      </c>
      <c r="E9" s="19">
        <v>1015.32</v>
      </c>
      <c r="F9" s="19">
        <v>1495.26</v>
      </c>
      <c r="G9" s="19">
        <v>1032.89</v>
      </c>
      <c r="H9" s="19">
        <v>1159.8</v>
      </c>
      <c r="I9" s="19">
        <v>1446.12</v>
      </c>
      <c r="J9" s="19">
        <v>1038.73</v>
      </c>
      <c r="K9" s="19">
        <v>1619.54</v>
      </c>
      <c r="L9" s="19">
        <v>1401.08</v>
      </c>
      <c r="M9" s="19">
        <v>1414.89</v>
      </c>
      <c r="N9" s="19">
        <v>1344.93</v>
      </c>
      <c r="O9" s="20">
        <f>SUM(C9:N9)</f>
        <v>14808.78</v>
      </c>
    </row>
    <row r="10" spans="1:15" ht="15">
      <c r="A10" s="4">
        <v>8</v>
      </c>
      <c r="B10" s="9" t="s">
        <v>33</v>
      </c>
      <c r="C10" s="19">
        <v>209.8</v>
      </c>
      <c r="D10" s="19">
        <v>163.75</v>
      </c>
      <c r="E10" s="19">
        <v>206.1</v>
      </c>
      <c r="F10" s="19">
        <v>303.53</v>
      </c>
      <c r="G10" s="19">
        <v>209.7</v>
      </c>
      <c r="H10" s="19">
        <v>235.43</v>
      </c>
      <c r="I10" s="19">
        <v>293.55</v>
      </c>
      <c r="J10" s="19">
        <v>210.86</v>
      </c>
      <c r="K10" s="19">
        <v>328.8</v>
      </c>
      <c r="L10" s="19">
        <v>284.42</v>
      </c>
      <c r="M10" s="19">
        <v>287.22</v>
      </c>
      <c r="N10" s="19">
        <v>273.02</v>
      </c>
      <c r="O10" s="20">
        <f>SUM(C10:N10)</f>
        <v>3006.18</v>
      </c>
    </row>
    <row r="11" spans="1:15" ht="15">
      <c r="A11" s="4">
        <v>9</v>
      </c>
      <c r="B11" s="9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4">
        <v>10</v>
      </c>
      <c r="B12" s="9" t="s">
        <v>35</v>
      </c>
      <c r="C12" s="19">
        <v>15.8</v>
      </c>
      <c r="D12" s="19">
        <v>39.81</v>
      </c>
      <c r="E12" s="19">
        <v>55.74</v>
      </c>
      <c r="F12" s="19"/>
      <c r="G12" s="19">
        <v>55.74</v>
      </c>
      <c r="H12" s="19">
        <v>42.08</v>
      </c>
      <c r="I12" s="19">
        <v>92.57</v>
      </c>
      <c r="J12" s="19"/>
      <c r="K12" s="19"/>
      <c r="L12" s="19">
        <v>69.91</v>
      </c>
      <c r="M12" s="19"/>
      <c r="N12" s="19">
        <v>69.25</v>
      </c>
      <c r="O12" s="20">
        <f>SUM(C12:N12)</f>
        <v>440.9</v>
      </c>
    </row>
    <row r="13" spans="1:15" ht="15">
      <c r="A13" s="4">
        <v>11</v>
      </c>
      <c r="B13" s="9" t="s">
        <v>36</v>
      </c>
      <c r="C13" s="19"/>
      <c r="D13" s="19"/>
      <c r="E13" s="19">
        <v>1.5</v>
      </c>
      <c r="F13" s="19"/>
      <c r="G13" s="19"/>
      <c r="H13" s="19"/>
      <c r="I13" s="19"/>
      <c r="J13" s="19"/>
      <c r="K13" s="19"/>
      <c r="L13" s="19"/>
      <c r="M13" s="19"/>
      <c r="N13" s="19"/>
      <c r="O13" s="20">
        <f>SUM(C13:N13)</f>
        <v>1.5</v>
      </c>
    </row>
    <row r="14" spans="1:15" ht="15">
      <c r="A14" s="4">
        <v>12</v>
      </c>
      <c r="B14" s="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15">
      <c r="A15" s="4">
        <v>13</v>
      </c>
      <c r="B15" s="9" t="s">
        <v>47</v>
      </c>
      <c r="C15" s="19"/>
      <c r="D15" s="19">
        <v>15.92</v>
      </c>
      <c r="E15" s="19"/>
      <c r="F15" s="19"/>
      <c r="G15" s="19"/>
      <c r="H15" s="19">
        <v>21.46</v>
      </c>
      <c r="I15" s="19">
        <v>79.11</v>
      </c>
      <c r="J15" s="19"/>
      <c r="K15" s="19"/>
      <c r="L15" s="19">
        <v>33.6</v>
      </c>
      <c r="M15" s="19"/>
      <c r="N15" s="19">
        <v>97.62</v>
      </c>
      <c r="O15" s="20">
        <f>SUM(C15:N15)</f>
        <v>247.71</v>
      </c>
    </row>
    <row r="16" spans="1:15" ht="15">
      <c r="A16" s="4">
        <v>14</v>
      </c>
      <c r="B16" s="9" t="s">
        <v>44</v>
      </c>
      <c r="C16" s="19">
        <v>56.89</v>
      </c>
      <c r="D16" s="19">
        <v>57.34</v>
      </c>
      <c r="E16" s="19">
        <v>57.33</v>
      </c>
      <c r="F16" s="19">
        <v>38.22</v>
      </c>
      <c r="G16" s="19">
        <v>19.11</v>
      </c>
      <c r="H16" s="19">
        <v>40.39</v>
      </c>
      <c r="I16" s="19">
        <v>20.2</v>
      </c>
      <c r="J16" s="19">
        <v>20.2</v>
      </c>
      <c r="K16" s="19">
        <v>60.6</v>
      </c>
      <c r="L16" s="19">
        <v>47.94</v>
      </c>
      <c r="M16" s="19">
        <v>48.7</v>
      </c>
      <c r="N16" s="19">
        <v>47.49</v>
      </c>
      <c r="O16" s="20">
        <f>SUM(C16:N16)</f>
        <v>514.41</v>
      </c>
    </row>
    <row r="17" spans="1:15" ht="15">
      <c r="A17" s="4">
        <v>15</v>
      </c>
      <c r="B17" s="9" t="s">
        <v>74</v>
      </c>
      <c r="C17" s="19"/>
      <c r="D17" s="19">
        <v>159.27</v>
      </c>
      <c r="E17" s="19"/>
      <c r="F17" s="19">
        <v>159.27</v>
      </c>
      <c r="G17" s="19"/>
      <c r="H17" s="19">
        <v>168.32</v>
      </c>
      <c r="I17" s="19">
        <v>168.32</v>
      </c>
      <c r="J17" s="19"/>
      <c r="K17" s="19"/>
      <c r="L17" s="19"/>
      <c r="M17" s="19"/>
      <c r="N17" s="19">
        <v>197.88</v>
      </c>
      <c r="O17" s="20">
        <f>SUM(C17:N17)</f>
        <v>853.0600000000001</v>
      </c>
    </row>
    <row r="18" spans="1:15" ht="15">
      <c r="A18" s="4">
        <v>16</v>
      </c>
      <c r="B18" s="9" t="s">
        <v>38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1:15" ht="15">
      <c r="A19" s="4">
        <v>17</v>
      </c>
      <c r="B19" s="9" t="s">
        <v>39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1:15" ht="15">
      <c r="A20" s="4">
        <v>18</v>
      </c>
      <c r="B20" s="9" t="s">
        <v>40</v>
      </c>
      <c r="C20" s="19">
        <v>158.03</v>
      </c>
      <c r="D20" s="19">
        <v>159.27</v>
      </c>
      <c r="E20" s="19">
        <v>159.27</v>
      </c>
      <c r="F20" s="19">
        <v>159.27</v>
      </c>
      <c r="G20" s="19">
        <v>159.27</v>
      </c>
      <c r="H20" s="19">
        <v>168.32</v>
      </c>
      <c r="I20" s="19">
        <v>168.32</v>
      </c>
      <c r="J20" s="19">
        <v>168.32</v>
      </c>
      <c r="K20" s="19">
        <v>168.32</v>
      </c>
      <c r="L20" s="19">
        <v>199.75</v>
      </c>
      <c r="M20" s="19">
        <v>202.92</v>
      </c>
      <c r="N20" s="19">
        <v>197.87</v>
      </c>
      <c r="O20" s="20">
        <f>SUM(C20:N20)</f>
        <v>2068.93</v>
      </c>
    </row>
    <row r="21" spans="1:15" ht="15">
      <c r="A21" s="4">
        <v>19</v>
      </c>
      <c r="B21" s="10" t="s">
        <v>41</v>
      </c>
      <c r="C21" s="20">
        <f aca="true" t="shared" si="0" ref="C21:H21">SUM(C3:C20)</f>
        <v>3410.2700000000004</v>
      </c>
      <c r="D21" s="20">
        <f t="shared" si="0"/>
        <v>2219.83</v>
      </c>
      <c r="E21" s="20">
        <f t="shared" si="0"/>
        <v>2102.48</v>
      </c>
      <c r="F21" s="20">
        <f t="shared" si="0"/>
        <v>2714.3199999999993</v>
      </c>
      <c r="G21" s="20">
        <f t="shared" si="0"/>
        <v>2148.96</v>
      </c>
      <c r="H21" s="20">
        <f t="shared" si="0"/>
        <v>3061.85</v>
      </c>
      <c r="I21" s="20">
        <f>SUM(I3:I20)</f>
        <v>4143.150000000001</v>
      </c>
      <c r="J21" s="20">
        <f>SUM(J3:J20)</f>
        <v>3472</v>
      </c>
      <c r="K21" s="20">
        <f>SUM(K3:K20)</f>
        <v>2723.05</v>
      </c>
      <c r="L21" s="20">
        <v>2755.5</v>
      </c>
      <c r="M21" s="20">
        <f>SUM(M3:M20)</f>
        <v>2488.46</v>
      </c>
      <c r="N21" s="20">
        <f>SUM(N3:N20)</f>
        <v>2940.7599999999998</v>
      </c>
      <c r="O21" s="20">
        <f>SUM(C21:N21)</f>
        <v>34180.63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18.421875" style="0" customWidth="1"/>
    <col min="2" max="2" width="12.421875" style="0" bestFit="1" customWidth="1"/>
    <col min="4" max="4" width="19.421875" style="0" customWidth="1"/>
    <col min="6" max="6" width="19.7109375" style="0" customWidth="1"/>
    <col min="7" max="7" width="26.421875" style="0" customWidth="1"/>
  </cols>
  <sheetData>
    <row r="4" spans="1:7" ht="15">
      <c r="A4" s="36" t="s">
        <v>79</v>
      </c>
      <c r="B4" s="36"/>
      <c r="C4" s="36"/>
      <c r="D4" s="36"/>
      <c r="E4" s="36"/>
      <c r="F4" s="36"/>
      <c r="G4" s="36"/>
    </row>
    <row r="5" spans="1:7" ht="51.75" customHeight="1">
      <c r="A5" s="6" t="s">
        <v>59</v>
      </c>
      <c r="B5" s="16" t="s">
        <v>2</v>
      </c>
      <c r="C5" s="16" t="s">
        <v>49</v>
      </c>
      <c r="D5" s="6" t="s">
        <v>63</v>
      </c>
      <c r="E5" s="16" t="s">
        <v>50</v>
      </c>
      <c r="F5" s="6" t="s">
        <v>78</v>
      </c>
      <c r="G5" s="21" t="s">
        <v>80</v>
      </c>
    </row>
    <row r="6" spans="1:7" ht="15">
      <c r="A6" s="1">
        <v>30709.53</v>
      </c>
      <c r="B6" s="1">
        <v>66410.70000000001</v>
      </c>
      <c r="C6" s="1">
        <v>61300.42999999999</v>
      </c>
      <c r="D6" s="1">
        <v>34665.8</v>
      </c>
      <c r="E6" s="1">
        <v>34180.63</v>
      </c>
      <c r="F6" s="1">
        <f>C6-E6</f>
        <v>27119.799999999996</v>
      </c>
      <c r="G6" s="22">
        <v>-40396.33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9.421875" style="0" customWidth="1"/>
    <col min="3" max="3" width="12.00390625" style="0" bestFit="1" customWidth="1"/>
    <col min="4" max="4" width="13.140625" style="0" bestFit="1" customWidth="1"/>
    <col min="5" max="5" width="17.8515625" style="0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81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18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30">
      <c r="A6" s="2" t="s">
        <v>0</v>
      </c>
      <c r="B6" s="23" t="s">
        <v>1</v>
      </c>
      <c r="C6" s="2" t="s">
        <v>2</v>
      </c>
      <c r="D6" s="2" t="s">
        <v>3</v>
      </c>
      <c r="E6" s="23" t="s">
        <v>4</v>
      </c>
    </row>
    <row r="7" spans="1:5" ht="15">
      <c r="A7" s="1" t="s">
        <v>11</v>
      </c>
      <c r="B7" s="1">
        <v>34665.8</v>
      </c>
      <c r="C7" s="1">
        <v>5944.3</v>
      </c>
      <c r="D7" s="1">
        <v>3245.81</v>
      </c>
      <c r="E7" s="1">
        <v>37364.29</v>
      </c>
    </row>
    <row r="8" spans="1:5" ht="15">
      <c r="A8" s="1" t="s">
        <v>12</v>
      </c>
      <c r="B8" s="1">
        <v>37364.29</v>
      </c>
      <c r="C8" s="1">
        <v>5944.3</v>
      </c>
      <c r="D8" s="1">
        <v>6566.3</v>
      </c>
      <c r="E8" s="1">
        <v>36742.29</v>
      </c>
    </row>
    <row r="9" spans="1:5" ht="15">
      <c r="A9" s="1" t="s">
        <v>13</v>
      </c>
      <c r="B9" s="1">
        <v>36742.29</v>
      </c>
      <c r="C9" s="1">
        <v>5944.3</v>
      </c>
      <c r="D9" s="1">
        <v>4242.42</v>
      </c>
      <c r="E9" s="1">
        <v>38444.17</v>
      </c>
    </row>
    <row r="10" spans="1:5" ht="15">
      <c r="A10" s="1" t="s">
        <v>14</v>
      </c>
      <c r="B10" s="1">
        <v>38444.17</v>
      </c>
      <c r="C10" s="1">
        <v>5944.3</v>
      </c>
      <c r="D10" s="1">
        <v>9333.17</v>
      </c>
      <c r="E10" s="1">
        <v>35055.3</v>
      </c>
    </row>
    <row r="11" spans="1:5" ht="15">
      <c r="A11" s="1" t="s">
        <v>15</v>
      </c>
      <c r="B11" s="1">
        <v>35055.3</v>
      </c>
      <c r="C11" s="1">
        <v>5944.3</v>
      </c>
      <c r="D11" s="1">
        <v>5077.8</v>
      </c>
      <c r="E11" s="1">
        <v>35921.8</v>
      </c>
    </row>
    <row r="12" spans="1:5" ht="15">
      <c r="A12" s="1" t="s">
        <v>16</v>
      </c>
      <c r="B12" s="1">
        <v>35921.8</v>
      </c>
      <c r="C12" s="1">
        <v>5944.3</v>
      </c>
      <c r="D12" s="1">
        <v>4713.62</v>
      </c>
      <c r="E12" s="1">
        <v>37152.48</v>
      </c>
    </row>
    <row r="13" spans="1:5" ht="15">
      <c r="A13" s="1" t="s">
        <v>17</v>
      </c>
      <c r="B13" s="1">
        <v>37152.48</v>
      </c>
      <c r="C13" s="1">
        <v>5944.3</v>
      </c>
      <c r="D13" s="1">
        <v>5077.8</v>
      </c>
      <c r="E13" s="1">
        <v>38018.98</v>
      </c>
    </row>
    <row r="14" spans="1:5" ht="15">
      <c r="A14" s="1" t="s">
        <v>5</v>
      </c>
      <c r="B14" s="1">
        <v>38018.98</v>
      </c>
      <c r="C14" s="1">
        <v>5944.3</v>
      </c>
      <c r="D14" s="1">
        <v>3842.75</v>
      </c>
      <c r="E14" s="1">
        <v>40120.53</v>
      </c>
    </row>
    <row r="15" spans="1:5" ht="15">
      <c r="A15" s="1" t="s">
        <v>6</v>
      </c>
      <c r="B15" s="1">
        <v>40120.53</v>
      </c>
      <c r="C15" s="1">
        <v>5944.3</v>
      </c>
      <c r="D15" s="1">
        <v>4577.39</v>
      </c>
      <c r="E15" s="1">
        <v>41487.44</v>
      </c>
    </row>
    <row r="16" spans="1:5" ht="15">
      <c r="A16" s="1" t="s">
        <v>7</v>
      </c>
      <c r="B16" s="1">
        <v>41487.44</v>
      </c>
      <c r="C16" s="1">
        <v>5944.3</v>
      </c>
      <c r="D16" s="1">
        <v>5617.52</v>
      </c>
      <c r="E16" s="1">
        <v>41814.22</v>
      </c>
    </row>
    <row r="17" spans="1:5" ht="15">
      <c r="A17" s="1" t="s">
        <v>8</v>
      </c>
      <c r="B17" s="1">
        <v>41814.32</v>
      </c>
      <c r="C17" s="1">
        <v>5944.3</v>
      </c>
      <c r="D17" s="1">
        <v>5070.43</v>
      </c>
      <c r="E17" s="1">
        <v>42688.09</v>
      </c>
    </row>
    <row r="18" spans="1:5" ht="15">
      <c r="A18" s="1" t="s">
        <v>9</v>
      </c>
      <c r="B18" s="1">
        <v>42688.09</v>
      </c>
      <c r="C18" s="1">
        <v>5944.3</v>
      </c>
      <c r="D18" s="1">
        <v>4724.81</v>
      </c>
      <c r="E18" s="1">
        <v>43907.58</v>
      </c>
    </row>
    <row r="19" spans="1:5" ht="15">
      <c r="A19" s="2" t="s">
        <v>10</v>
      </c>
      <c r="B19" s="2"/>
      <c r="C19" s="2">
        <f>SUM(C7:C18)</f>
        <v>71331.60000000002</v>
      </c>
      <c r="D19" s="2">
        <f>SUM(D7:D18)</f>
        <v>62089.82</v>
      </c>
      <c r="E19" s="2">
        <v>43907.58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L2" sqref="L1:L16384"/>
    </sheetView>
  </sheetViews>
  <sheetFormatPr defaultColWidth="9.140625" defaultRowHeight="15"/>
  <cols>
    <col min="1" max="1" width="3.421875" style="0" customWidth="1"/>
    <col min="2" max="2" width="38.421875" style="0" bestFit="1" customWidth="1"/>
    <col min="3" max="3" width="7.57421875" style="0" bestFit="1" customWidth="1"/>
    <col min="5" max="5" width="5.8515625" style="0" bestFit="1" customWidth="1"/>
    <col min="6" max="6" width="7.8515625" style="0" bestFit="1" customWidth="1"/>
    <col min="7" max="9" width="7.00390625" style="0" bestFit="1" customWidth="1"/>
    <col min="10" max="10" width="6.7109375" style="0" bestFit="1" customWidth="1"/>
    <col min="12" max="12" width="8.57421875" style="0" bestFit="1" customWidth="1"/>
    <col min="13" max="13" width="8.00390625" style="0" bestFit="1" customWidth="1"/>
  </cols>
  <sheetData>
    <row r="1" spans="1:15" ht="15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</row>
    <row r="3" spans="1:15" ht="15">
      <c r="A3" s="4">
        <v>1</v>
      </c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15">
      <c r="A4" s="4">
        <v>2</v>
      </c>
      <c r="B4" s="9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4">
        <v>3</v>
      </c>
      <c r="B5" s="9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4">
        <v>4</v>
      </c>
      <c r="B6" s="9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4">
        <v>5</v>
      </c>
      <c r="B7" s="9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5">
      <c r="A8" s="4">
        <v>6</v>
      </c>
      <c r="B8" s="9" t="s">
        <v>27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>
        <f>SUM(F8:N8)</f>
        <v>0</v>
      </c>
    </row>
    <row r="9" spans="1:15" ht="15">
      <c r="A9" s="4">
        <v>7</v>
      </c>
      <c r="B9" s="9" t="s">
        <v>28</v>
      </c>
      <c r="C9" s="9"/>
      <c r="D9" s="9"/>
      <c r="E9" s="9"/>
      <c r="F9" s="9">
        <v>16.01</v>
      </c>
      <c r="G9" s="9"/>
      <c r="H9" s="9">
        <v>48.72</v>
      </c>
      <c r="I9" s="9">
        <v>2.69</v>
      </c>
      <c r="J9" s="9">
        <v>9.17</v>
      </c>
      <c r="K9" s="9">
        <v>2.54</v>
      </c>
      <c r="L9" s="9">
        <v>19.25</v>
      </c>
      <c r="M9" s="9">
        <v>336.34</v>
      </c>
      <c r="N9" s="9">
        <v>103.35</v>
      </c>
      <c r="O9" s="10">
        <f>SUM(F9:N9)</f>
        <v>538.0699999999999</v>
      </c>
    </row>
    <row r="10" spans="1:15" ht="15">
      <c r="A10" s="4">
        <v>8</v>
      </c>
      <c r="B10" s="9" t="s">
        <v>29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5">
      <c r="A11" s="4">
        <v>9</v>
      </c>
      <c r="B11" s="9" t="s">
        <v>30</v>
      </c>
      <c r="C11" s="9"/>
      <c r="D11" s="9"/>
      <c r="E11" s="9"/>
      <c r="F11" s="9">
        <v>10</v>
      </c>
      <c r="G11" s="9"/>
      <c r="H11" s="9"/>
      <c r="I11" s="9"/>
      <c r="J11" s="9"/>
      <c r="K11" s="9">
        <v>10</v>
      </c>
      <c r="L11" s="9">
        <v>10</v>
      </c>
      <c r="M11" s="9"/>
      <c r="N11" s="9">
        <v>56</v>
      </c>
      <c r="O11" s="10">
        <f>SUM(F11:N11)</f>
        <v>86</v>
      </c>
    </row>
    <row r="12" spans="1:15" ht="15">
      <c r="A12" s="4">
        <v>10</v>
      </c>
      <c r="B12" s="9" t="s">
        <v>31</v>
      </c>
      <c r="C12" s="9"/>
      <c r="D12" s="9"/>
      <c r="E12" s="9"/>
      <c r="F12" s="9">
        <v>10</v>
      </c>
      <c r="G12" s="9"/>
      <c r="H12" s="9"/>
      <c r="I12" s="9"/>
      <c r="J12" s="9"/>
      <c r="K12" s="9">
        <v>10</v>
      </c>
      <c r="L12" s="9">
        <v>10</v>
      </c>
      <c r="M12" s="9"/>
      <c r="N12" s="9">
        <v>56</v>
      </c>
      <c r="O12" s="10">
        <f>SUM(F12:N12)</f>
        <v>86</v>
      </c>
    </row>
    <row r="13" spans="1:15" ht="15">
      <c r="A13" s="4">
        <v>11</v>
      </c>
      <c r="B13" s="9" t="s">
        <v>46</v>
      </c>
      <c r="C13" s="9"/>
      <c r="D13" s="9"/>
      <c r="E13" s="9"/>
      <c r="F13" s="9">
        <v>16.95</v>
      </c>
      <c r="G13" s="9">
        <v>20.83</v>
      </c>
      <c r="H13" s="9">
        <v>21.22</v>
      </c>
      <c r="I13" s="9">
        <v>12.17</v>
      </c>
      <c r="J13" s="9">
        <v>19.31</v>
      </c>
      <c r="K13" s="9">
        <v>2.91</v>
      </c>
      <c r="L13" s="9">
        <v>3.68</v>
      </c>
      <c r="M13" s="9">
        <v>30.95</v>
      </c>
      <c r="N13" s="9">
        <v>39.14</v>
      </c>
      <c r="O13" s="10">
        <f>SUM(F13:N13)</f>
        <v>167.16000000000003</v>
      </c>
    </row>
    <row r="14" spans="1:15" ht="15">
      <c r="A14" s="4">
        <v>12</v>
      </c>
      <c r="B14" s="9" t="s">
        <v>32</v>
      </c>
      <c r="C14" s="9"/>
      <c r="D14" s="9"/>
      <c r="E14" s="9"/>
      <c r="F14" s="9">
        <v>155.96</v>
      </c>
      <c r="G14" s="9">
        <v>611.31</v>
      </c>
      <c r="H14" s="9">
        <v>539.6</v>
      </c>
      <c r="I14" s="9">
        <v>410.51</v>
      </c>
      <c r="J14" s="9">
        <v>79.62</v>
      </c>
      <c r="K14" s="9">
        <v>102</v>
      </c>
      <c r="L14" s="9">
        <v>125.72</v>
      </c>
      <c r="M14" s="9">
        <v>743.77</v>
      </c>
      <c r="N14" s="9">
        <v>979.45</v>
      </c>
      <c r="O14" s="10">
        <f>SUM(F14:N14)</f>
        <v>3747.9399999999996</v>
      </c>
    </row>
    <row r="15" spans="1:15" ht="15">
      <c r="A15" s="4">
        <v>13</v>
      </c>
      <c r="B15" s="9" t="s">
        <v>33</v>
      </c>
      <c r="C15" s="9"/>
      <c r="D15" s="9"/>
      <c r="E15" s="9"/>
      <c r="F15" s="9">
        <v>22.15</v>
      </c>
      <c r="G15" s="9">
        <v>86.81</v>
      </c>
      <c r="H15" s="9">
        <v>76.62</v>
      </c>
      <c r="I15" s="9">
        <v>58.29</v>
      </c>
      <c r="J15" s="9">
        <v>11.31</v>
      </c>
      <c r="K15" s="9">
        <v>14.48</v>
      </c>
      <c r="L15" s="9">
        <v>17.85</v>
      </c>
      <c r="M15" s="9">
        <v>105.62</v>
      </c>
      <c r="N15" s="9">
        <v>139.08</v>
      </c>
      <c r="O15" s="10">
        <f>SUM(F15:N15)</f>
        <v>532.21</v>
      </c>
    </row>
    <row r="16" spans="1:15" ht="15">
      <c r="A16" s="4">
        <v>14</v>
      </c>
      <c r="B16" s="9" t="s">
        <v>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">
      <c r="A17" s="4">
        <v>15</v>
      </c>
      <c r="B17" s="9" t="s">
        <v>35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5">
      <c r="A18" s="4">
        <v>16</v>
      </c>
      <c r="B18" s="9" t="s">
        <v>36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ht="15">
      <c r="A19" s="4">
        <v>17</v>
      </c>
      <c r="B19" s="9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ht="15">
      <c r="A20" s="4">
        <v>18</v>
      </c>
      <c r="B20" s="9" t="s">
        <v>47</v>
      </c>
      <c r="C20" s="9"/>
      <c r="D20" s="9"/>
      <c r="E20" s="9"/>
      <c r="F20" s="9"/>
      <c r="G20" s="9"/>
      <c r="H20" s="9"/>
      <c r="I20" s="9"/>
      <c r="J20" s="9"/>
      <c r="K20" s="9">
        <v>1.12</v>
      </c>
      <c r="L20" s="9"/>
      <c r="M20" s="9">
        <v>1.21</v>
      </c>
      <c r="N20" s="9">
        <v>4.03</v>
      </c>
      <c r="O20" s="10">
        <f>SUM(F20:N20)</f>
        <v>6.36</v>
      </c>
    </row>
    <row r="21" spans="1:15" ht="15">
      <c r="A21" s="4">
        <v>19</v>
      </c>
      <c r="B21" s="9" t="s">
        <v>44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15">
      <c r="A22" s="4">
        <v>20</v>
      </c>
      <c r="B22" s="9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5">
      <c r="A23" s="4">
        <v>21</v>
      </c>
      <c r="B23" s="9" t="s">
        <v>39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f>SUM(F23:N23)</f>
        <v>0</v>
      </c>
    </row>
    <row r="24" spans="1:15" ht="15">
      <c r="A24" s="4">
        <v>22</v>
      </c>
      <c r="B24" s="9" t="s">
        <v>40</v>
      </c>
      <c r="C24" s="9"/>
      <c r="D24" s="9"/>
      <c r="E24" s="9"/>
      <c r="F24" s="9">
        <v>31.1</v>
      </c>
      <c r="G24" s="9">
        <v>121.91</v>
      </c>
      <c r="H24" s="9">
        <v>107.61</v>
      </c>
      <c r="I24" s="9">
        <v>81.86</v>
      </c>
      <c r="J24" s="9">
        <v>20.19</v>
      </c>
      <c r="K24" s="9">
        <v>20.34</v>
      </c>
      <c r="L24" s="9">
        <v>19.96</v>
      </c>
      <c r="M24" s="9">
        <v>290.49</v>
      </c>
      <c r="N24" s="9"/>
      <c r="O24" s="10">
        <f>SUM(F24:N24)</f>
        <v>693.46</v>
      </c>
    </row>
    <row r="25" spans="1:15" ht="15">
      <c r="A25" s="4">
        <v>23</v>
      </c>
      <c r="B25" s="10" t="s">
        <v>41</v>
      </c>
      <c r="C25" s="10"/>
      <c r="D25" s="10"/>
      <c r="E25" s="10"/>
      <c r="F25" s="10">
        <f aca="true" t="shared" si="0" ref="F25:N25">SUM(F8:F24)</f>
        <v>262.17</v>
      </c>
      <c r="G25" s="10">
        <f t="shared" si="0"/>
        <v>840.86</v>
      </c>
      <c r="H25" s="10">
        <f t="shared" si="0"/>
        <v>793.77</v>
      </c>
      <c r="I25" s="10">
        <f t="shared" si="0"/>
        <v>565.52</v>
      </c>
      <c r="J25" s="10">
        <f t="shared" si="0"/>
        <v>139.6</v>
      </c>
      <c r="K25" s="10">
        <f t="shared" si="0"/>
        <v>163.39000000000001</v>
      </c>
      <c r="L25" s="10">
        <f t="shared" si="0"/>
        <v>206.46</v>
      </c>
      <c r="M25" s="10">
        <f t="shared" si="0"/>
        <v>1508.3799999999999</v>
      </c>
      <c r="N25" s="10">
        <f t="shared" si="0"/>
        <v>1377.05</v>
      </c>
      <c r="O25" s="10">
        <f>SUM(F25:N25)</f>
        <v>5857.2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20"/>
    </sheetView>
  </sheetViews>
  <sheetFormatPr defaultColWidth="9.140625" defaultRowHeight="15"/>
  <cols>
    <col min="1" max="1" width="3.8515625" style="0" customWidth="1"/>
    <col min="2" max="2" width="36.28125" style="0" bestFit="1" customWidth="1"/>
  </cols>
  <sheetData>
    <row r="1" spans="1:15" ht="15">
      <c r="A1" s="31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9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4">
        <v>1</v>
      </c>
      <c r="B3" s="9" t="s">
        <v>27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>
        <v>30543</v>
      </c>
      <c r="N3" s="19"/>
      <c r="O3" s="20">
        <f>SUM(C3:N3)</f>
        <v>30543</v>
      </c>
    </row>
    <row r="4" spans="1:15" ht="15">
      <c r="A4" s="4">
        <v>2</v>
      </c>
      <c r="B4" s="9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>
        <f>SUM(C4:N4)</f>
        <v>0</v>
      </c>
    </row>
    <row r="5" spans="1:15" ht="15">
      <c r="A5" s="4">
        <v>3</v>
      </c>
      <c r="B5" s="9" t="s">
        <v>29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">
      <c r="A6" s="4">
        <v>4</v>
      </c>
      <c r="B6" s="9" t="s">
        <v>30</v>
      </c>
      <c r="C6" s="19">
        <v>195</v>
      </c>
      <c r="D6" s="19">
        <v>394</v>
      </c>
      <c r="E6" s="19">
        <v>255</v>
      </c>
      <c r="F6" s="19">
        <v>467</v>
      </c>
      <c r="G6" s="19">
        <v>254</v>
      </c>
      <c r="H6" s="19">
        <v>236</v>
      </c>
      <c r="I6" s="19">
        <v>254</v>
      </c>
      <c r="J6" s="19">
        <v>193</v>
      </c>
      <c r="K6" s="19">
        <v>229</v>
      </c>
      <c r="L6" s="19">
        <v>281</v>
      </c>
      <c r="M6" s="19">
        <v>254</v>
      </c>
      <c r="N6" s="19">
        <v>237</v>
      </c>
      <c r="O6" s="20">
        <f>SUM(C6:N6)</f>
        <v>3249</v>
      </c>
    </row>
    <row r="7" spans="1:15" ht="15">
      <c r="A7" s="4">
        <v>5</v>
      </c>
      <c r="B7" s="9" t="s">
        <v>31</v>
      </c>
      <c r="C7" s="19">
        <v>195</v>
      </c>
      <c r="D7" s="19">
        <v>394</v>
      </c>
      <c r="E7" s="19">
        <v>255</v>
      </c>
      <c r="F7" s="19">
        <v>560</v>
      </c>
      <c r="G7" s="19">
        <v>305</v>
      </c>
      <c r="H7" s="19">
        <v>283</v>
      </c>
      <c r="I7" s="19">
        <v>305</v>
      </c>
      <c r="J7" s="19">
        <v>231</v>
      </c>
      <c r="K7" s="19">
        <v>275</v>
      </c>
      <c r="L7" s="19">
        <v>338</v>
      </c>
      <c r="M7" s="19">
        <v>305</v>
      </c>
      <c r="N7" s="19">
        <v>284</v>
      </c>
      <c r="O7" s="20">
        <f>SUM(C7:N7)</f>
        <v>3730</v>
      </c>
    </row>
    <row r="8" spans="1:15" ht="15">
      <c r="A8" s="4">
        <v>6</v>
      </c>
      <c r="B8" s="9" t="s">
        <v>46</v>
      </c>
      <c r="C8" s="19">
        <v>38.84</v>
      </c>
      <c r="D8" s="19">
        <v>31.77</v>
      </c>
      <c r="E8" s="19">
        <v>30.2</v>
      </c>
      <c r="F8" s="19">
        <v>46.84</v>
      </c>
      <c r="G8" s="19">
        <v>32.7</v>
      </c>
      <c r="H8" s="19">
        <v>28.42</v>
      </c>
      <c r="I8" s="19">
        <v>34</v>
      </c>
      <c r="J8" s="19">
        <v>44.1</v>
      </c>
      <c r="K8" s="19">
        <v>75.07</v>
      </c>
      <c r="L8" s="19">
        <v>52.03</v>
      </c>
      <c r="M8" s="19">
        <v>38.03</v>
      </c>
      <c r="N8" s="19">
        <v>35.18</v>
      </c>
      <c r="O8" s="20">
        <f>SUM(C8:N8)</f>
        <v>487.18</v>
      </c>
    </row>
    <row r="9" spans="1:15" ht="15">
      <c r="A9" s="4">
        <v>7</v>
      </c>
      <c r="B9" s="9" t="s">
        <v>32</v>
      </c>
      <c r="C9" s="19">
        <v>1592.7</v>
      </c>
      <c r="D9" s="19">
        <v>1251</v>
      </c>
      <c r="E9" s="19">
        <v>1314.87</v>
      </c>
      <c r="F9" s="19">
        <v>1626.51</v>
      </c>
      <c r="G9" s="19">
        <v>1626.51</v>
      </c>
      <c r="H9" s="19">
        <v>1606.01</v>
      </c>
      <c r="I9" s="19">
        <v>1757.78</v>
      </c>
      <c r="J9" s="19">
        <v>1887.56</v>
      </c>
      <c r="K9" s="19">
        <v>1687.33</v>
      </c>
      <c r="L9" s="19">
        <v>1644.64</v>
      </c>
      <c r="M9" s="19">
        <v>1684.68</v>
      </c>
      <c r="N9" s="19">
        <v>1773.23</v>
      </c>
      <c r="O9" s="20">
        <f>SUM(C9:N9)</f>
        <v>19452.82</v>
      </c>
    </row>
    <row r="10" spans="1:15" ht="15">
      <c r="A10" s="4">
        <v>8</v>
      </c>
      <c r="B10" s="9" t="s">
        <v>33</v>
      </c>
      <c r="C10" s="19">
        <v>323.32</v>
      </c>
      <c r="D10" s="19">
        <v>253.95</v>
      </c>
      <c r="E10" s="19">
        <v>266.91</v>
      </c>
      <c r="F10" s="19">
        <v>330.18</v>
      </c>
      <c r="G10" s="19">
        <v>330.18</v>
      </c>
      <c r="H10" s="19">
        <v>326.02</v>
      </c>
      <c r="I10" s="19">
        <v>356.82</v>
      </c>
      <c r="J10" s="19">
        <v>383.17</v>
      </c>
      <c r="K10" s="19">
        <v>342.52</v>
      </c>
      <c r="L10" s="19">
        <v>333.86</v>
      </c>
      <c r="M10" s="19">
        <v>341.99</v>
      </c>
      <c r="N10" s="19">
        <v>359.96</v>
      </c>
      <c r="O10" s="20">
        <f>SUM(C10:N10)</f>
        <v>3948.88</v>
      </c>
    </row>
    <row r="11" spans="1:15" ht="15">
      <c r="A11" s="4">
        <v>9</v>
      </c>
      <c r="B11" s="9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4">
        <v>10</v>
      </c>
      <c r="B12" s="9" t="s">
        <v>35</v>
      </c>
      <c r="C12" s="19">
        <v>62.47</v>
      </c>
      <c r="D12" s="19">
        <v>62.47</v>
      </c>
      <c r="E12" s="19"/>
      <c r="F12" s="19">
        <v>187.41</v>
      </c>
      <c r="G12" s="19">
        <v>42.12</v>
      </c>
      <c r="H12" s="19"/>
      <c r="I12" s="19">
        <v>58.53</v>
      </c>
      <c r="J12" s="19"/>
      <c r="K12" s="19"/>
      <c r="L12" s="19">
        <v>61.52</v>
      </c>
      <c r="M12" s="19">
        <v>61.52</v>
      </c>
      <c r="N12" s="19">
        <v>60.08</v>
      </c>
      <c r="O12" s="20">
        <f>SUM(C12:N12)</f>
        <v>596.12</v>
      </c>
    </row>
    <row r="13" spans="1:15" ht="15">
      <c r="A13" s="4">
        <v>11</v>
      </c>
      <c r="B13" s="9" t="s">
        <v>36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>
        <f>SUM(C13:N13)</f>
        <v>0</v>
      </c>
    </row>
    <row r="14" spans="1:15" ht="15">
      <c r="A14" s="4">
        <v>12</v>
      </c>
      <c r="B14" s="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15">
      <c r="A15" s="4">
        <v>13</v>
      </c>
      <c r="B15" s="9" t="s">
        <v>47</v>
      </c>
      <c r="C15" s="19">
        <v>7.13</v>
      </c>
      <c r="D15" s="19">
        <v>535.46</v>
      </c>
      <c r="E15" s="19">
        <v>65.14</v>
      </c>
      <c r="F15" s="19">
        <v>97.27</v>
      </c>
      <c r="G15" s="19">
        <v>84.78</v>
      </c>
      <c r="H15" s="19"/>
      <c r="I15" s="19">
        <v>79.43</v>
      </c>
      <c r="J15" s="19">
        <v>156.45</v>
      </c>
      <c r="K15" s="19"/>
      <c r="L15" s="19">
        <v>34.27</v>
      </c>
      <c r="M15" s="19">
        <v>338.4</v>
      </c>
      <c r="N15" s="19">
        <v>47.2</v>
      </c>
      <c r="O15" s="20">
        <f aca="true" t="shared" si="0" ref="O15:O20">SUM(C15:N15)</f>
        <v>1445.53</v>
      </c>
    </row>
    <row r="16" spans="1:15" ht="15">
      <c r="A16" s="4">
        <v>14</v>
      </c>
      <c r="B16" s="9" t="s">
        <v>44</v>
      </c>
      <c r="C16" s="19">
        <v>42.83</v>
      </c>
      <c r="D16" s="19">
        <v>21.41</v>
      </c>
      <c r="E16" s="19">
        <v>21.41</v>
      </c>
      <c r="F16" s="19">
        <v>21.41</v>
      </c>
      <c r="G16" s="19">
        <v>21.41</v>
      </c>
      <c r="H16" s="19">
        <v>19.16</v>
      </c>
      <c r="I16" s="19">
        <v>10.03</v>
      </c>
      <c r="J16" s="19">
        <v>21.09</v>
      </c>
      <c r="K16" s="19">
        <v>21.09</v>
      </c>
      <c r="L16" s="19">
        <v>21.09</v>
      </c>
      <c r="M16" s="19">
        <v>21.09</v>
      </c>
      <c r="N16" s="19">
        <v>20.59</v>
      </c>
      <c r="O16" s="20">
        <f t="shared" si="0"/>
        <v>262.61</v>
      </c>
    </row>
    <row r="17" spans="1:15" ht="15">
      <c r="A17" s="4">
        <v>15</v>
      </c>
      <c r="B17" s="9" t="s">
        <v>74</v>
      </c>
      <c r="C17" s="19">
        <v>178.5</v>
      </c>
      <c r="D17" s="19">
        <v>89.24</v>
      </c>
      <c r="E17" s="19">
        <v>89.24</v>
      </c>
      <c r="F17" s="19">
        <v>178.48</v>
      </c>
      <c r="G17" s="19"/>
      <c r="H17" s="19"/>
      <c r="I17" s="19"/>
      <c r="J17" s="19"/>
      <c r="K17" s="19"/>
      <c r="L17" s="19"/>
      <c r="M17" s="19"/>
      <c r="N17" s="19"/>
      <c r="O17" s="20">
        <f t="shared" si="0"/>
        <v>535.46</v>
      </c>
    </row>
    <row r="18" spans="1:15" ht="15">
      <c r="A18" s="4">
        <v>16</v>
      </c>
      <c r="B18" s="9" t="s">
        <v>85</v>
      </c>
      <c r="C18" s="19">
        <v>35.69</v>
      </c>
      <c r="D18" s="19">
        <v>35.69</v>
      </c>
      <c r="E18" s="19"/>
      <c r="F18" s="19">
        <v>71.39</v>
      </c>
      <c r="G18" s="19">
        <v>107.09</v>
      </c>
      <c r="H18" s="19"/>
      <c r="I18" s="19">
        <v>33.44</v>
      </c>
      <c r="J18" s="19"/>
      <c r="K18" s="19"/>
      <c r="L18" s="19">
        <v>70.31</v>
      </c>
      <c r="M18" s="19"/>
      <c r="N18" s="19"/>
      <c r="O18" s="20">
        <f t="shared" si="0"/>
        <v>353.60999999999996</v>
      </c>
    </row>
    <row r="19" spans="1:15" ht="15">
      <c r="A19" s="4">
        <v>17</v>
      </c>
      <c r="B19" s="9" t="s">
        <v>40</v>
      </c>
      <c r="C19" s="19">
        <v>178.48</v>
      </c>
      <c r="D19" s="19">
        <v>178.48</v>
      </c>
      <c r="E19" s="19">
        <v>178.48</v>
      </c>
      <c r="F19" s="19">
        <v>178.48</v>
      </c>
      <c r="G19" s="19"/>
      <c r="H19" s="19">
        <v>453.58</v>
      </c>
      <c r="I19" s="19">
        <v>237.47</v>
      </c>
      <c r="J19" s="19">
        <v>499.25</v>
      </c>
      <c r="K19" s="19"/>
      <c r="L19" s="19">
        <v>249.62</v>
      </c>
      <c r="M19" s="19"/>
      <c r="N19" s="19"/>
      <c r="O19" s="20">
        <f t="shared" si="0"/>
        <v>2153.84</v>
      </c>
    </row>
    <row r="20" spans="1:15" ht="15">
      <c r="A20" s="4">
        <v>18</v>
      </c>
      <c r="B20" s="10" t="s">
        <v>41</v>
      </c>
      <c r="C20" s="20">
        <f aca="true" t="shared" si="1" ref="C20:K20">SUM(C3:C19)</f>
        <v>2849.96</v>
      </c>
      <c r="D20" s="20">
        <f t="shared" si="1"/>
        <v>3247.4699999999993</v>
      </c>
      <c r="E20" s="20">
        <f t="shared" si="1"/>
        <v>2476.2499999999995</v>
      </c>
      <c r="F20" s="20">
        <f t="shared" si="1"/>
        <v>3764.9699999999993</v>
      </c>
      <c r="G20" s="20">
        <f t="shared" si="1"/>
        <v>2803.79</v>
      </c>
      <c r="H20" s="20">
        <f t="shared" si="1"/>
        <v>2952.1899999999996</v>
      </c>
      <c r="I20" s="20">
        <f t="shared" si="1"/>
        <v>3126.5</v>
      </c>
      <c r="J20" s="20">
        <f t="shared" si="1"/>
        <v>3415.62</v>
      </c>
      <c r="K20" s="20">
        <f t="shared" si="1"/>
        <v>2630.0099999999998</v>
      </c>
      <c r="L20" s="20">
        <v>3086.34</v>
      </c>
      <c r="M20" s="20">
        <f>SUM(M3:M19)</f>
        <v>33587.70999999999</v>
      </c>
      <c r="N20" s="20">
        <f>SUM(N3:N19)</f>
        <v>2817.24</v>
      </c>
      <c r="O20" s="20">
        <f t="shared" si="0"/>
        <v>66758.04999999999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G5"/>
  <sheetViews>
    <sheetView zoomScalePageLayoutView="0" workbookViewId="0" topLeftCell="A1">
      <selection activeCell="A1" sqref="A1:G5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140625" style="0" customWidth="1"/>
    <col min="6" max="6" width="18.57421875" style="0" customWidth="1"/>
    <col min="7" max="7" width="19.00390625" style="0" customWidth="1"/>
  </cols>
  <sheetData>
    <row r="3" spans="1:7" ht="15">
      <c r="A3" s="36" t="s">
        <v>84</v>
      </c>
      <c r="B3" s="36"/>
      <c r="C3" s="36"/>
      <c r="D3" s="36"/>
      <c r="E3" s="36"/>
      <c r="F3" s="36"/>
      <c r="G3" s="36"/>
    </row>
    <row r="4" spans="1:7" ht="60">
      <c r="A4" s="6" t="s">
        <v>59</v>
      </c>
      <c r="B4" s="16" t="s">
        <v>2</v>
      </c>
      <c r="C4" s="16" t="s">
        <v>49</v>
      </c>
      <c r="D4" s="6" t="s">
        <v>63</v>
      </c>
      <c r="E4" s="16" t="s">
        <v>50</v>
      </c>
      <c r="F4" s="6" t="s">
        <v>83</v>
      </c>
      <c r="G4" s="21" t="s">
        <v>86</v>
      </c>
    </row>
    <row r="5" spans="1:7" ht="15">
      <c r="A5" s="1">
        <v>34665.8</v>
      </c>
      <c r="B5" s="1">
        <v>71331.60000000002</v>
      </c>
      <c r="C5" s="1">
        <v>62089.82</v>
      </c>
      <c r="D5" s="1">
        <v>43907.58</v>
      </c>
      <c r="E5" s="1">
        <v>66758.04999999999</v>
      </c>
      <c r="F5" s="1">
        <f>C5-E5</f>
        <v>-4668.229999999989</v>
      </c>
      <c r="G5" s="22">
        <v>-45064.56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9.57421875" style="0" customWidth="1"/>
    <col min="3" max="3" width="12.00390625" style="0" bestFit="1" customWidth="1"/>
    <col min="4" max="4" width="13.140625" style="0" bestFit="1" customWidth="1"/>
    <col min="5" max="5" width="18.57421875" style="0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87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18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s="26" customFormat="1" ht="30">
      <c r="A6" s="24" t="s">
        <v>0</v>
      </c>
      <c r="B6" s="25" t="s">
        <v>1</v>
      </c>
      <c r="C6" s="24" t="s">
        <v>2</v>
      </c>
      <c r="D6" s="24" t="s">
        <v>3</v>
      </c>
      <c r="E6" s="25" t="s">
        <v>4</v>
      </c>
    </row>
    <row r="7" spans="1:5" ht="15">
      <c r="A7" s="1" t="s">
        <v>11</v>
      </c>
      <c r="B7" s="1">
        <v>43907.58</v>
      </c>
      <c r="C7" s="1">
        <v>6169.3</v>
      </c>
      <c r="D7" s="1">
        <v>4534.21</v>
      </c>
      <c r="E7" s="1">
        <v>45548.11</v>
      </c>
    </row>
    <row r="8" spans="1:5" ht="15">
      <c r="A8" s="1" t="s">
        <v>12</v>
      </c>
      <c r="B8" s="1">
        <v>45548.11</v>
      </c>
      <c r="C8" s="1">
        <v>6155.7</v>
      </c>
      <c r="D8" s="1">
        <v>4968.1</v>
      </c>
      <c r="E8" s="1">
        <v>46730.27</v>
      </c>
    </row>
    <row r="9" spans="1:5" ht="15">
      <c r="A9" s="1" t="s">
        <v>13</v>
      </c>
      <c r="B9" s="1">
        <v>46730.27</v>
      </c>
      <c r="C9" s="1">
        <v>6155.7</v>
      </c>
      <c r="D9" s="1">
        <v>4801.39</v>
      </c>
      <c r="E9" s="1">
        <v>48084.58</v>
      </c>
    </row>
    <row r="10" spans="1:5" ht="15">
      <c r="A10" s="1" t="s">
        <v>14</v>
      </c>
      <c r="B10" s="1">
        <v>48084.58</v>
      </c>
      <c r="C10" s="1">
        <v>6155.7</v>
      </c>
      <c r="D10" s="1">
        <v>4330.75</v>
      </c>
      <c r="E10" s="1">
        <v>49909.53</v>
      </c>
    </row>
    <row r="11" spans="1:5" ht="15">
      <c r="A11" s="1" t="s">
        <v>15</v>
      </c>
      <c r="B11" s="1">
        <v>49909.53</v>
      </c>
      <c r="C11" s="1">
        <v>6155.7</v>
      </c>
      <c r="D11" s="1">
        <v>10589</v>
      </c>
      <c r="E11" s="1">
        <v>45476.23</v>
      </c>
    </row>
    <row r="12" spans="1:5" ht="15">
      <c r="A12" s="1" t="s">
        <v>16</v>
      </c>
      <c r="B12" s="1">
        <v>45476.23</v>
      </c>
      <c r="C12" s="1">
        <v>6155.7</v>
      </c>
      <c r="D12" s="1">
        <v>3897.25</v>
      </c>
      <c r="E12" s="1">
        <v>47734.68</v>
      </c>
    </row>
    <row r="13" spans="1:5" ht="15">
      <c r="A13" s="1" t="s">
        <v>17</v>
      </c>
      <c r="B13" s="1">
        <v>47734.68</v>
      </c>
      <c r="C13" s="1">
        <v>6155.7</v>
      </c>
      <c r="D13" s="1">
        <v>5459.55</v>
      </c>
      <c r="E13" s="1">
        <v>48430.83</v>
      </c>
    </row>
    <row r="14" spans="1:5" ht="15">
      <c r="A14" s="1" t="s">
        <v>5</v>
      </c>
      <c r="B14" s="1">
        <v>48430.83</v>
      </c>
      <c r="C14" s="1">
        <v>6155.7</v>
      </c>
      <c r="D14" s="1">
        <v>4908.75</v>
      </c>
      <c r="E14" s="1">
        <v>49677.78</v>
      </c>
    </row>
    <row r="15" spans="1:5" ht="15">
      <c r="A15" s="1" t="s">
        <v>6</v>
      </c>
      <c r="B15" s="1">
        <v>49677.78</v>
      </c>
      <c r="C15" s="1">
        <v>6155.7</v>
      </c>
      <c r="D15" s="1">
        <v>4041.75</v>
      </c>
      <c r="E15" s="1">
        <v>51791.73</v>
      </c>
    </row>
    <row r="16" spans="1:5" ht="15">
      <c r="A16" s="1" t="s">
        <v>7</v>
      </c>
      <c r="B16" s="1">
        <v>51791.73</v>
      </c>
      <c r="C16" s="1">
        <v>6155.7</v>
      </c>
      <c r="D16" s="1">
        <v>5256.4</v>
      </c>
      <c r="E16" s="1">
        <v>52691.03</v>
      </c>
    </row>
    <row r="17" spans="1:5" ht="15">
      <c r="A17" s="1" t="s">
        <v>8</v>
      </c>
      <c r="B17" s="1">
        <v>52691.03</v>
      </c>
      <c r="C17" s="1">
        <v>6155.7</v>
      </c>
      <c r="D17" s="1">
        <v>4389.4</v>
      </c>
      <c r="E17" s="1">
        <v>54457.33</v>
      </c>
    </row>
    <row r="18" spans="1:5" ht="15">
      <c r="A18" s="1" t="s">
        <v>9</v>
      </c>
      <c r="B18" s="1">
        <v>54457.33</v>
      </c>
      <c r="C18" s="1">
        <v>6152.3</v>
      </c>
      <c r="D18" s="1">
        <v>24053.29</v>
      </c>
      <c r="E18" s="1">
        <v>36556.34</v>
      </c>
    </row>
    <row r="19" spans="1:5" ht="15">
      <c r="A19" s="2" t="s">
        <v>10</v>
      </c>
      <c r="B19" s="2"/>
      <c r="C19" s="2">
        <f>SUM(C7:C18)</f>
        <v>73878.59999999999</v>
      </c>
      <c r="D19" s="2">
        <f>SUM(D7:D18)</f>
        <v>81229.84</v>
      </c>
      <c r="E19" s="2">
        <v>36556.34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7109375" style="0" customWidth="1"/>
    <col min="2" max="2" width="36.28125" style="0" bestFit="1" customWidth="1"/>
    <col min="3" max="3" width="7.00390625" style="0" bestFit="1" customWidth="1"/>
    <col min="4" max="4" width="7.8515625" style="0" bestFit="1" customWidth="1"/>
    <col min="5" max="5" width="7.00390625" style="0" bestFit="1" customWidth="1"/>
    <col min="6" max="6" width="7.8515625" style="0" bestFit="1" customWidth="1"/>
    <col min="7" max="7" width="7.00390625" style="0" customWidth="1"/>
    <col min="8" max="10" width="7.00390625" style="0" bestFit="1" customWidth="1"/>
    <col min="11" max="11" width="8.421875" style="0" bestFit="1" customWidth="1"/>
    <col min="12" max="12" width="7.57421875" style="0" bestFit="1" customWidth="1"/>
  </cols>
  <sheetData>
    <row r="1" spans="1:15" ht="15">
      <c r="A1" s="31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9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4">
        <v>1</v>
      </c>
      <c r="B3" s="9" t="s">
        <v>27</v>
      </c>
      <c r="C3" s="19"/>
      <c r="D3" s="19"/>
      <c r="E3" s="19"/>
      <c r="F3" s="19">
        <v>10216.39</v>
      </c>
      <c r="G3" s="27">
        <v>16181</v>
      </c>
      <c r="H3" s="19"/>
      <c r="I3" s="19"/>
      <c r="J3" s="19"/>
      <c r="K3" s="19"/>
      <c r="L3" s="19"/>
      <c r="M3" s="19"/>
      <c r="N3" s="19"/>
      <c r="O3" s="20">
        <f>SUM(C3:N3)</f>
        <v>26397.39</v>
      </c>
    </row>
    <row r="4" spans="1:15" ht="15">
      <c r="A4" s="4">
        <v>2</v>
      </c>
      <c r="B4" s="9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5">
      <c r="A5" s="4">
        <v>3</v>
      </c>
      <c r="B5" s="9" t="s">
        <v>29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">
      <c r="A6" s="4">
        <v>4</v>
      </c>
      <c r="B6" s="9" t="s">
        <v>30</v>
      </c>
      <c r="C6" s="19">
        <v>227</v>
      </c>
      <c r="D6" s="19">
        <v>249</v>
      </c>
      <c r="E6" s="19">
        <v>241</v>
      </c>
      <c r="F6" s="19">
        <v>217</v>
      </c>
      <c r="G6" s="19">
        <v>530</v>
      </c>
      <c r="H6" s="19">
        <v>195</v>
      </c>
      <c r="I6" s="19">
        <v>273</v>
      </c>
      <c r="J6" s="19">
        <v>246</v>
      </c>
      <c r="K6" s="19">
        <v>203</v>
      </c>
      <c r="L6" s="19">
        <v>263</v>
      </c>
      <c r="M6" s="19">
        <v>220</v>
      </c>
      <c r="N6" s="19">
        <v>1203</v>
      </c>
      <c r="O6" s="20">
        <f>SUM(C6:N6)</f>
        <v>4067</v>
      </c>
    </row>
    <row r="7" spans="1:15" ht="15">
      <c r="A7" s="4">
        <v>5</v>
      </c>
      <c r="B7" s="9" t="s">
        <v>31</v>
      </c>
      <c r="C7" s="19">
        <v>273</v>
      </c>
      <c r="D7" s="19">
        <v>298</v>
      </c>
      <c r="E7" s="19">
        <v>289</v>
      </c>
      <c r="F7" s="19">
        <v>260</v>
      </c>
      <c r="G7" s="19">
        <v>636</v>
      </c>
      <c r="H7" s="19">
        <v>234</v>
      </c>
      <c r="I7" s="19">
        <v>328</v>
      </c>
      <c r="J7" s="19">
        <v>295</v>
      </c>
      <c r="K7" s="19">
        <v>243</v>
      </c>
      <c r="L7" s="19">
        <v>316</v>
      </c>
      <c r="M7" s="19">
        <v>264</v>
      </c>
      <c r="N7" s="19">
        <v>1444</v>
      </c>
      <c r="O7" s="20">
        <f>SUM(C7:N7)</f>
        <v>4880</v>
      </c>
    </row>
    <row r="8" spans="1:15" ht="15">
      <c r="A8" s="4">
        <v>6</v>
      </c>
      <c r="B8" s="9" t="s">
        <v>46</v>
      </c>
      <c r="C8" s="19">
        <v>34.01</v>
      </c>
      <c r="D8" s="19">
        <v>37.57</v>
      </c>
      <c r="E8" s="19">
        <v>45.66</v>
      </c>
      <c r="F8" s="19">
        <v>45.31</v>
      </c>
      <c r="G8" s="19">
        <v>43.47</v>
      </c>
      <c r="H8" s="19">
        <v>41.66</v>
      </c>
      <c r="I8" s="19">
        <v>46.7</v>
      </c>
      <c r="J8" s="19">
        <v>42.77</v>
      </c>
      <c r="K8" s="19">
        <v>42.84</v>
      </c>
      <c r="L8" s="19">
        <v>41.45</v>
      </c>
      <c r="M8" s="19">
        <v>56.86</v>
      </c>
      <c r="N8" s="19">
        <v>54.27</v>
      </c>
      <c r="O8" s="20">
        <f>SUM(C8:N8)</f>
        <v>532.57</v>
      </c>
    </row>
    <row r="9" spans="1:15" ht="15">
      <c r="A9" s="4">
        <v>7</v>
      </c>
      <c r="B9" s="9" t="s">
        <v>32</v>
      </c>
      <c r="C9" s="19">
        <v>1560.87</v>
      </c>
      <c r="D9" s="19">
        <v>1560.87</v>
      </c>
      <c r="E9" s="19">
        <v>1681.03</v>
      </c>
      <c r="F9" s="19">
        <v>1560.87</v>
      </c>
      <c r="G9" s="19">
        <v>1681.94</v>
      </c>
      <c r="H9" s="19">
        <v>1916.61</v>
      </c>
      <c r="I9" s="19">
        <v>1600.49</v>
      </c>
      <c r="J9" s="19">
        <v>1621.04</v>
      </c>
      <c r="K9" s="19">
        <v>1222.71</v>
      </c>
      <c r="L9" s="19">
        <v>1945.02</v>
      </c>
      <c r="M9" s="19">
        <v>1749.41</v>
      </c>
      <c r="N9" s="19">
        <v>1666.48</v>
      </c>
      <c r="O9" s="20">
        <f>SUM(C9:N9)</f>
        <v>19767.34</v>
      </c>
    </row>
    <row r="10" spans="1:15" ht="15">
      <c r="A10" s="4">
        <v>8</v>
      </c>
      <c r="B10" s="9" t="s">
        <v>33</v>
      </c>
      <c r="C10" s="19">
        <v>316.86</v>
      </c>
      <c r="D10" s="19">
        <v>316.86</v>
      </c>
      <c r="E10" s="19">
        <v>341.25</v>
      </c>
      <c r="F10" s="19">
        <v>316.86</v>
      </c>
      <c r="G10" s="19">
        <v>341.44</v>
      </c>
      <c r="H10" s="19">
        <v>389.08</v>
      </c>
      <c r="I10" s="19">
        <v>324.9</v>
      </c>
      <c r="J10" s="19">
        <v>329.07</v>
      </c>
      <c r="K10" s="19">
        <v>248.21</v>
      </c>
      <c r="L10" s="19">
        <v>394.84</v>
      </c>
      <c r="M10" s="19">
        <v>355.13</v>
      </c>
      <c r="N10" s="19">
        <v>338.29</v>
      </c>
      <c r="O10" s="20">
        <f>SUM(C10:N10)</f>
        <v>4012.7900000000004</v>
      </c>
    </row>
    <row r="11" spans="1:15" ht="15">
      <c r="A11" s="4">
        <v>9</v>
      </c>
      <c r="B11" s="9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4">
        <v>10</v>
      </c>
      <c r="B12" s="9" t="s">
        <v>35</v>
      </c>
      <c r="C12" s="19">
        <v>60.08</v>
      </c>
      <c r="D12" s="19">
        <v>60.08</v>
      </c>
      <c r="E12" s="19"/>
      <c r="F12" s="19">
        <v>42.91</v>
      </c>
      <c r="G12" s="19">
        <v>60.08</v>
      </c>
      <c r="H12" s="19"/>
      <c r="I12" s="19">
        <v>60.08</v>
      </c>
      <c r="J12" s="19"/>
      <c r="K12" s="19">
        <v>58.8</v>
      </c>
      <c r="L12" s="19"/>
      <c r="M12" s="19">
        <v>117.6</v>
      </c>
      <c r="N12" s="19">
        <v>115.35</v>
      </c>
      <c r="O12" s="20">
        <f>SUM(C12:N12)</f>
        <v>574.98</v>
      </c>
    </row>
    <row r="13" spans="1:15" ht="15">
      <c r="A13" s="4">
        <v>11</v>
      </c>
      <c r="B13" s="9" t="s">
        <v>36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5">
      <c r="A14" s="4">
        <v>12</v>
      </c>
      <c r="B14" s="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15">
      <c r="A15" s="4">
        <v>13</v>
      </c>
      <c r="B15" s="9" t="s">
        <v>47</v>
      </c>
      <c r="C15" s="19">
        <v>30.89</v>
      </c>
      <c r="D15" s="19">
        <v>51.25</v>
      </c>
      <c r="E15" s="19">
        <v>188.82</v>
      </c>
      <c r="F15" s="19">
        <v>493.52</v>
      </c>
      <c r="G15" s="19"/>
      <c r="H15" s="19"/>
      <c r="I15" s="19">
        <v>141.62</v>
      </c>
      <c r="J15" s="19">
        <v>58.36</v>
      </c>
      <c r="K15" s="19">
        <v>134.41</v>
      </c>
      <c r="L15" s="19"/>
      <c r="M15" s="19">
        <v>20.16</v>
      </c>
      <c r="N15" s="19">
        <v>159.84</v>
      </c>
      <c r="O15" s="20">
        <f>SUM(C15:N15)</f>
        <v>1278.8700000000001</v>
      </c>
    </row>
    <row r="16" spans="1:15" ht="15">
      <c r="A16" s="4">
        <v>14</v>
      </c>
      <c r="B16" s="9" t="s">
        <v>44</v>
      </c>
      <c r="C16" s="19">
        <v>20.59</v>
      </c>
      <c r="D16" s="19">
        <v>20.59</v>
      </c>
      <c r="E16" s="19">
        <v>20.59</v>
      </c>
      <c r="F16" s="19">
        <v>20.59</v>
      </c>
      <c r="G16" s="19">
        <v>20.59</v>
      </c>
      <c r="H16" s="19">
        <v>20.59</v>
      </c>
      <c r="I16" s="19"/>
      <c r="J16" s="19"/>
      <c r="K16" s="19"/>
      <c r="L16" s="19"/>
      <c r="M16" s="19"/>
      <c r="N16" s="19"/>
      <c r="O16" s="20">
        <f>SUM(C16:N16)</f>
        <v>123.54</v>
      </c>
    </row>
    <row r="17" spans="1:15" ht="15">
      <c r="A17" s="4">
        <v>15</v>
      </c>
      <c r="B17" s="9" t="s">
        <v>85</v>
      </c>
      <c r="C17" s="19"/>
      <c r="D17" s="19"/>
      <c r="E17" s="19">
        <v>171.66</v>
      </c>
      <c r="F17" s="19">
        <v>68.66</v>
      </c>
      <c r="G17" s="19">
        <v>68.66</v>
      </c>
      <c r="H17" s="19"/>
      <c r="I17" s="19">
        <v>68.66</v>
      </c>
      <c r="J17" s="19"/>
      <c r="K17" s="19"/>
      <c r="L17" s="19"/>
      <c r="M17" s="19"/>
      <c r="N17" s="19"/>
      <c r="O17" s="20">
        <f>SUM(C17:N17)</f>
        <v>377.64</v>
      </c>
    </row>
    <row r="18" spans="1:15" ht="15">
      <c r="A18" s="4">
        <v>16</v>
      </c>
      <c r="B18" s="9" t="s">
        <v>40</v>
      </c>
      <c r="C18" s="19"/>
      <c r="D18" s="19">
        <v>731.27</v>
      </c>
      <c r="E18" s="19">
        <v>487.51</v>
      </c>
      <c r="F18" s="19">
        <v>243.75</v>
      </c>
      <c r="G18" s="19"/>
      <c r="H18" s="19"/>
      <c r="I18" s="19">
        <v>243.75</v>
      </c>
      <c r="J18" s="19">
        <v>731.27</v>
      </c>
      <c r="K18" s="19">
        <v>477.14</v>
      </c>
      <c r="L18" s="19">
        <v>477.14</v>
      </c>
      <c r="M18" s="19"/>
      <c r="N18" s="19"/>
      <c r="O18" s="20">
        <f>SUM(C18:N18)</f>
        <v>3391.83</v>
      </c>
    </row>
    <row r="19" spans="1:15" ht="15">
      <c r="A19" s="4">
        <v>17</v>
      </c>
      <c r="B19" s="10" t="s">
        <v>41</v>
      </c>
      <c r="C19" s="20">
        <f aca="true" t="shared" si="0" ref="C19:H19">SUM(C3:C18)</f>
        <v>2523.3</v>
      </c>
      <c r="D19" s="20">
        <f t="shared" si="0"/>
        <v>3325.4900000000002</v>
      </c>
      <c r="E19" s="20">
        <f t="shared" si="0"/>
        <v>3466.5200000000004</v>
      </c>
      <c r="F19" s="20">
        <f t="shared" si="0"/>
        <v>13485.86</v>
      </c>
      <c r="G19" s="20">
        <f t="shared" si="0"/>
        <v>19563.18</v>
      </c>
      <c r="H19" s="20">
        <f t="shared" si="0"/>
        <v>2796.94</v>
      </c>
      <c r="I19" s="20">
        <f aca="true" t="shared" si="1" ref="I19:N19">SUM(I3:I18)</f>
        <v>3087.2</v>
      </c>
      <c r="J19" s="20">
        <f t="shared" si="1"/>
        <v>3323.51</v>
      </c>
      <c r="K19" s="20">
        <f t="shared" si="1"/>
        <v>2630.11</v>
      </c>
      <c r="L19" s="20">
        <f t="shared" si="1"/>
        <v>3437.4500000000003</v>
      </c>
      <c r="M19" s="20">
        <f t="shared" si="1"/>
        <v>2783.16</v>
      </c>
      <c r="N19" s="20">
        <f t="shared" si="1"/>
        <v>4981.2300000000005</v>
      </c>
      <c r="O19" s="20">
        <f>SUM(C19:N19)</f>
        <v>65403.950000000004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G5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8.8515625" style="0" customWidth="1"/>
    <col min="2" max="2" width="12.421875" style="0" bestFit="1" customWidth="1"/>
    <col min="4" max="4" width="18.7109375" style="0" customWidth="1"/>
    <col min="6" max="6" width="18.7109375" style="0" customWidth="1"/>
    <col min="7" max="7" width="26.8515625" style="0" customWidth="1"/>
  </cols>
  <sheetData>
    <row r="3" spans="1:7" ht="15">
      <c r="A3" s="36" t="s">
        <v>89</v>
      </c>
      <c r="B3" s="36"/>
      <c r="C3" s="36"/>
      <c r="D3" s="36"/>
      <c r="E3" s="36"/>
      <c r="F3" s="36"/>
      <c r="G3" s="36"/>
    </row>
    <row r="4" spans="1:7" ht="45">
      <c r="A4" s="6" t="s">
        <v>59</v>
      </c>
      <c r="B4" s="16" t="s">
        <v>2</v>
      </c>
      <c r="C4" s="16" t="s">
        <v>49</v>
      </c>
      <c r="D4" s="6" t="s">
        <v>63</v>
      </c>
      <c r="E4" s="16" t="s">
        <v>50</v>
      </c>
      <c r="F4" s="6" t="s">
        <v>90</v>
      </c>
      <c r="G4" s="21" t="s">
        <v>91</v>
      </c>
    </row>
    <row r="5" spans="1:7" ht="15">
      <c r="A5" s="1">
        <v>43907.58</v>
      </c>
      <c r="B5" s="1">
        <v>73878.59999999999</v>
      </c>
      <c r="C5" s="1">
        <v>81229.84</v>
      </c>
      <c r="D5" s="1">
        <v>36556.34</v>
      </c>
      <c r="E5" s="1">
        <v>65403.950000000004</v>
      </c>
      <c r="F5" s="1">
        <f>C5-E5</f>
        <v>15825.889999999992</v>
      </c>
      <c r="G5" s="22">
        <v>-29238.67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E19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92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18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30">
      <c r="A6" s="24" t="s">
        <v>0</v>
      </c>
      <c r="B6" s="25" t="s">
        <v>1</v>
      </c>
      <c r="C6" s="24" t="s">
        <v>2</v>
      </c>
      <c r="D6" s="24" t="s">
        <v>3</v>
      </c>
      <c r="E6" s="25" t="s">
        <v>4</v>
      </c>
    </row>
    <row r="7" spans="1:5" ht="15">
      <c r="A7" s="1" t="s">
        <v>11</v>
      </c>
      <c r="B7" s="1">
        <v>36556.34</v>
      </c>
      <c r="C7" s="1">
        <v>6152.3</v>
      </c>
      <c r="D7" s="1">
        <v>10205.99</v>
      </c>
      <c r="E7" s="1">
        <v>32502.65</v>
      </c>
    </row>
    <row r="8" spans="1:5" ht="15">
      <c r="A8" s="1" t="s">
        <v>12</v>
      </c>
      <c r="B8" s="1">
        <v>32502.65</v>
      </c>
      <c r="C8" s="1">
        <v>6152.3</v>
      </c>
      <c r="D8" s="1">
        <v>4321.4</v>
      </c>
      <c r="E8" s="1">
        <v>34333.55</v>
      </c>
    </row>
    <row r="9" spans="1:5" ht="15">
      <c r="A9" s="1" t="s">
        <v>13</v>
      </c>
      <c r="B9" s="1">
        <v>34333.55</v>
      </c>
      <c r="C9" s="1">
        <v>6153.15</v>
      </c>
      <c r="D9" s="1">
        <v>5856.5</v>
      </c>
      <c r="E9" s="1">
        <v>34630.2</v>
      </c>
    </row>
    <row r="10" spans="1:5" ht="15">
      <c r="A10" s="1" t="s">
        <v>14</v>
      </c>
      <c r="B10" s="1">
        <v>34630.2</v>
      </c>
      <c r="C10" s="1">
        <v>6153.15</v>
      </c>
      <c r="D10" s="1">
        <v>4380.9</v>
      </c>
      <c r="E10" s="1">
        <v>36402.45</v>
      </c>
    </row>
    <row r="11" spans="1:5" ht="15">
      <c r="A11" s="1" t="s">
        <v>15</v>
      </c>
      <c r="B11" s="1">
        <v>36402.45</v>
      </c>
      <c r="C11" s="1">
        <v>6153.15</v>
      </c>
      <c r="D11" s="1">
        <v>8797.09</v>
      </c>
      <c r="E11" s="1">
        <v>33758.51</v>
      </c>
    </row>
    <row r="12" spans="1:5" ht="15">
      <c r="A12" s="1" t="s">
        <v>16</v>
      </c>
      <c r="B12" s="1">
        <v>33758.51</v>
      </c>
      <c r="C12" s="1">
        <v>6153.15</v>
      </c>
      <c r="D12" s="1">
        <v>3888.75</v>
      </c>
      <c r="E12" s="1">
        <v>36022.91</v>
      </c>
    </row>
    <row r="13" spans="1:5" ht="15">
      <c r="A13" s="1" t="s">
        <v>17</v>
      </c>
      <c r="B13" s="1">
        <v>36022.91</v>
      </c>
      <c r="C13" s="1">
        <v>6153.15</v>
      </c>
      <c r="D13" s="1">
        <v>5298.05</v>
      </c>
      <c r="E13" s="1">
        <v>36878.01</v>
      </c>
    </row>
    <row r="14" spans="1:5" ht="15">
      <c r="A14" s="1" t="s">
        <v>5</v>
      </c>
      <c r="B14" s="1">
        <v>36878.01</v>
      </c>
      <c r="C14" s="1">
        <v>6153.15</v>
      </c>
      <c r="D14" s="1">
        <v>6299.35</v>
      </c>
      <c r="E14" s="1">
        <v>36731.81</v>
      </c>
    </row>
    <row r="15" spans="1:5" ht="15">
      <c r="A15" s="1" t="s">
        <v>6</v>
      </c>
      <c r="B15" s="1">
        <v>36731.81</v>
      </c>
      <c r="C15" s="1">
        <v>6153.15</v>
      </c>
      <c r="D15" s="1">
        <v>3532.6</v>
      </c>
      <c r="E15" s="1">
        <v>39352.36</v>
      </c>
    </row>
    <row r="16" spans="1:5" ht="15">
      <c r="A16" s="1" t="s">
        <v>7</v>
      </c>
      <c r="B16" s="1">
        <v>39352.36</v>
      </c>
      <c r="C16" s="1">
        <v>6153.15</v>
      </c>
      <c r="D16" s="1">
        <v>5095.75</v>
      </c>
      <c r="E16" s="1">
        <v>40409.76</v>
      </c>
    </row>
    <row r="17" spans="1:5" ht="15">
      <c r="A17" s="1" t="s">
        <v>8</v>
      </c>
      <c r="B17" s="1">
        <v>40409.76</v>
      </c>
      <c r="C17" s="1">
        <v>6153.15</v>
      </c>
      <c r="D17" s="1">
        <v>4515.35</v>
      </c>
      <c r="E17" s="1">
        <v>42048.56</v>
      </c>
    </row>
    <row r="18" spans="1:5" ht="15">
      <c r="A18" s="1" t="s">
        <v>9</v>
      </c>
      <c r="B18" s="1">
        <v>42048.56</v>
      </c>
      <c r="C18" s="1">
        <v>6153.15</v>
      </c>
      <c r="D18" s="1">
        <v>6820.71</v>
      </c>
      <c r="E18" s="1">
        <v>41381</v>
      </c>
    </row>
    <row r="19" spans="1:5" ht="15">
      <c r="A19" s="2" t="s">
        <v>10</v>
      </c>
      <c r="B19" s="2"/>
      <c r="C19" s="2">
        <f>SUM(C7:C18)</f>
        <v>73836.1</v>
      </c>
      <c r="D19" s="2">
        <f>SUM(D7:D18)</f>
        <v>69012.44</v>
      </c>
      <c r="E19" s="2">
        <v>41381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3" width="7.421875" style="0" customWidth="1"/>
    <col min="4" max="4" width="7.8515625" style="0" bestFit="1" customWidth="1"/>
    <col min="5" max="5" width="7.7109375" style="0" customWidth="1"/>
    <col min="6" max="6" width="7.57421875" style="0" customWidth="1"/>
    <col min="7" max="8" width="7.421875" style="0" customWidth="1"/>
    <col min="9" max="9" width="7.7109375" style="0" customWidth="1"/>
    <col min="10" max="10" width="7.57421875" style="0" customWidth="1"/>
    <col min="11" max="11" width="8.421875" style="0" bestFit="1" customWidth="1"/>
    <col min="12" max="12" width="7.57421875" style="0" bestFit="1" customWidth="1"/>
    <col min="13" max="13" width="7.7109375" style="0" customWidth="1"/>
    <col min="14" max="14" width="7.8515625" style="0" bestFit="1" customWidth="1"/>
    <col min="15" max="15" width="8.28125" style="0" customWidth="1"/>
  </cols>
  <sheetData>
    <row r="1" spans="1:15" ht="15">
      <c r="A1" s="31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9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4">
        <v>1</v>
      </c>
      <c r="B3" s="9" t="s">
        <v>27</v>
      </c>
      <c r="C3" s="19"/>
      <c r="D3" s="19"/>
      <c r="E3" s="19"/>
      <c r="F3" s="19"/>
      <c r="G3" s="27"/>
      <c r="H3" s="19"/>
      <c r="I3" s="19"/>
      <c r="J3" s="19"/>
      <c r="K3" s="19"/>
      <c r="L3" s="19"/>
      <c r="M3" s="19"/>
      <c r="N3" s="19"/>
      <c r="O3" s="20">
        <f>SUM(C3:N3)</f>
        <v>0</v>
      </c>
    </row>
    <row r="4" spans="1:15" ht="15">
      <c r="A4" s="4">
        <v>2</v>
      </c>
      <c r="B4" s="9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5">
      <c r="A5" s="4">
        <v>3</v>
      </c>
      <c r="B5" s="9" t="s">
        <v>29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">
      <c r="A6" s="4">
        <v>4</v>
      </c>
      <c r="B6" s="9" t="s">
        <v>30</v>
      </c>
      <c r="C6" s="19">
        <v>511</v>
      </c>
      <c r="D6" s="19">
        <v>217</v>
      </c>
      <c r="E6" s="19">
        <v>293</v>
      </c>
      <c r="F6" s="19">
        <v>220</v>
      </c>
      <c r="G6" s="19">
        <v>440</v>
      </c>
      <c r="H6" s="19">
        <v>195</v>
      </c>
      <c r="I6" s="19">
        <v>265</v>
      </c>
      <c r="J6" s="19">
        <v>315</v>
      </c>
      <c r="K6" s="19">
        <v>177</v>
      </c>
      <c r="L6" s="19">
        <v>255</v>
      </c>
      <c r="M6" s="19">
        <v>226</v>
      </c>
      <c r="N6" s="19">
        <v>342</v>
      </c>
      <c r="O6" s="20">
        <f>SUM(C6:N6)</f>
        <v>3456</v>
      </c>
    </row>
    <row r="7" spans="1:15" ht="15">
      <c r="A7" s="4">
        <v>5</v>
      </c>
      <c r="B7" s="9" t="s">
        <v>31</v>
      </c>
      <c r="C7" s="19">
        <v>613</v>
      </c>
      <c r="D7" s="19">
        <v>260</v>
      </c>
      <c r="E7" s="19">
        <v>352</v>
      </c>
      <c r="F7" s="19">
        <v>263</v>
      </c>
      <c r="G7" s="19">
        <v>528</v>
      </c>
      <c r="H7" s="19">
        <v>234</v>
      </c>
      <c r="I7" s="19">
        <v>318</v>
      </c>
      <c r="J7" s="19">
        <v>378</v>
      </c>
      <c r="K7" s="19">
        <v>212</v>
      </c>
      <c r="L7" s="19">
        <v>306</v>
      </c>
      <c r="M7" s="19">
        <v>271</v>
      </c>
      <c r="N7" s="19">
        <v>410</v>
      </c>
      <c r="O7" s="20">
        <f>SUM(C7:N7)</f>
        <v>4145</v>
      </c>
    </row>
    <row r="8" spans="1:15" ht="15">
      <c r="A8" s="4">
        <v>6</v>
      </c>
      <c r="B8" s="9" t="s">
        <v>46</v>
      </c>
      <c r="C8" s="19">
        <v>54.18</v>
      </c>
      <c r="D8" s="19">
        <v>58.39</v>
      </c>
      <c r="E8" s="19">
        <v>56.49</v>
      </c>
      <c r="F8" s="19">
        <v>57.57</v>
      </c>
      <c r="G8" s="19">
        <v>59.82</v>
      </c>
      <c r="H8" s="19">
        <v>68.68</v>
      </c>
      <c r="I8" s="19">
        <v>59.7</v>
      </c>
      <c r="J8" s="19">
        <v>60.72</v>
      </c>
      <c r="K8" s="19">
        <v>58.44</v>
      </c>
      <c r="L8" s="19">
        <v>99.74</v>
      </c>
      <c r="M8" s="19">
        <v>59.24</v>
      </c>
      <c r="N8" s="19">
        <v>59.68</v>
      </c>
      <c r="O8" s="20">
        <f>SUM(C8:N8)</f>
        <v>752.65</v>
      </c>
    </row>
    <row r="9" spans="1:15" ht="15">
      <c r="A9" s="4">
        <v>7</v>
      </c>
      <c r="B9" s="9" t="s">
        <v>32</v>
      </c>
      <c r="C9" s="19">
        <v>1658.24</v>
      </c>
      <c r="D9" s="19">
        <v>1885.64</v>
      </c>
      <c r="E9" s="19">
        <v>1998.75</v>
      </c>
      <c r="F9" s="19">
        <v>1998.75</v>
      </c>
      <c r="G9" s="19">
        <v>1893.57</v>
      </c>
      <c r="H9" s="19">
        <v>2285.88</v>
      </c>
      <c r="I9" s="19">
        <v>1699.67</v>
      </c>
      <c r="J9" s="19">
        <v>2426.7</v>
      </c>
      <c r="K9" s="19">
        <v>2096.84</v>
      </c>
      <c r="L9" s="19">
        <v>1780.89</v>
      </c>
      <c r="M9" s="19">
        <v>2106.26</v>
      </c>
      <c r="N9" s="19">
        <v>2360.73</v>
      </c>
      <c r="O9" s="20">
        <f>SUM(C9:N9)</f>
        <v>24191.920000000002</v>
      </c>
    </row>
    <row r="10" spans="1:15" ht="15">
      <c r="A10" s="4">
        <v>8</v>
      </c>
      <c r="B10" s="9" t="s">
        <v>33</v>
      </c>
      <c r="C10" s="19">
        <v>336.62</v>
      </c>
      <c r="D10" s="19">
        <v>382.79</v>
      </c>
      <c r="E10" s="19">
        <v>405.75</v>
      </c>
      <c r="F10" s="19">
        <v>405.75</v>
      </c>
      <c r="G10" s="19">
        <v>384.4</v>
      </c>
      <c r="H10" s="19">
        <v>464.03</v>
      </c>
      <c r="I10" s="19">
        <v>345.03</v>
      </c>
      <c r="J10" s="19">
        <v>492.62</v>
      </c>
      <c r="K10" s="19">
        <v>425.66</v>
      </c>
      <c r="L10" s="19">
        <v>361.52</v>
      </c>
      <c r="M10" s="19">
        <v>427.57</v>
      </c>
      <c r="N10" s="19">
        <v>479.23</v>
      </c>
      <c r="O10" s="20">
        <f>SUM(C10:N10)</f>
        <v>4910.969999999999</v>
      </c>
    </row>
    <row r="11" spans="1:15" ht="15">
      <c r="A11" s="4">
        <v>9</v>
      </c>
      <c r="B11" s="9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4">
        <v>10</v>
      </c>
      <c r="B12" s="9" t="s">
        <v>35</v>
      </c>
      <c r="C12" s="19">
        <v>57.68</v>
      </c>
      <c r="D12" s="19">
        <v>131.83</v>
      </c>
      <c r="E12" s="19">
        <v>57.67</v>
      </c>
      <c r="F12" s="19"/>
      <c r="G12" s="19"/>
      <c r="H12" s="19"/>
      <c r="I12" s="19"/>
      <c r="J12" s="19">
        <v>115.35</v>
      </c>
      <c r="K12" s="19">
        <v>57.67</v>
      </c>
      <c r="L12" s="19"/>
      <c r="M12" s="19">
        <v>57.67</v>
      </c>
      <c r="N12" s="19">
        <v>110.89</v>
      </c>
      <c r="O12" s="20">
        <f>SUM(C12:N12)</f>
        <v>588.76</v>
      </c>
    </row>
    <row r="13" spans="1:15" ht="15">
      <c r="A13" s="4">
        <v>11</v>
      </c>
      <c r="B13" s="9" t="s">
        <v>36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5">
      <c r="A14" s="4">
        <v>12</v>
      </c>
      <c r="B14" s="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15">
      <c r="A15" s="4">
        <v>13</v>
      </c>
      <c r="B15" s="9" t="s">
        <v>47</v>
      </c>
      <c r="C15" s="19">
        <v>137.6</v>
      </c>
      <c r="D15" s="19">
        <v>90.63</v>
      </c>
      <c r="E15" s="19">
        <v>32.95</v>
      </c>
      <c r="F15" s="19">
        <v>276.8</v>
      </c>
      <c r="G15" s="19">
        <v>262.01</v>
      </c>
      <c r="H15" s="19">
        <v>4.94</v>
      </c>
      <c r="I15" s="19">
        <v>56.03</v>
      </c>
      <c r="J15" s="19">
        <v>271.9</v>
      </c>
      <c r="K15" s="19"/>
      <c r="L15" s="19">
        <v>45.32</v>
      </c>
      <c r="M15" s="19"/>
      <c r="N15" s="19">
        <v>208.89</v>
      </c>
      <c r="O15" s="20">
        <f>SUM(C15:N15)</f>
        <v>1387.0700000000002</v>
      </c>
    </row>
    <row r="16" spans="1:15" ht="15">
      <c r="A16" s="4">
        <v>14</v>
      </c>
      <c r="B16" s="9" t="s">
        <v>44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f>SUM(C16:N16)</f>
        <v>0</v>
      </c>
    </row>
    <row r="17" spans="1:15" ht="15">
      <c r="A17" s="4">
        <v>15</v>
      </c>
      <c r="B17" s="9" t="s">
        <v>85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>
        <f>SUM(C17:N17)</f>
        <v>0</v>
      </c>
    </row>
    <row r="18" spans="1:15" ht="15">
      <c r="A18" s="4">
        <v>16</v>
      </c>
      <c r="B18" s="9" t="s">
        <v>40</v>
      </c>
      <c r="C18" s="19">
        <v>234</v>
      </c>
      <c r="D18" s="19">
        <v>468</v>
      </c>
      <c r="E18" s="19">
        <v>468</v>
      </c>
      <c r="F18" s="19">
        <v>405.75</v>
      </c>
      <c r="G18" s="19">
        <v>382.31</v>
      </c>
      <c r="H18" s="19"/>
      <c r="I18" s="19"/>
      <c r="J18" s="19">
        <v>230.7</v>
      </c>
      <c r="K18" s="19">
        <v>468</v>
      </c>
      <c r="L18" s="19"/>
      <c r="M18" s="19"/>
      <c r="N18" s="19"/>
      <c r="O18" s="20">
        <f>SUM(C18:N18)</f>
        <v>2656.7599999999998</v>
      </c>
    </row>
    <row r="19" spans="1:15" ht="15">
      <c r="A19" s="4">
        <v>17</v>
      </c>
      <c r="B19" s="10" t="s">
        <v>41</v>
      </c>
      <c r="C19" s="20">
        <f aca="true" t="shared" si="0" ref="C19:N19">SUM(C3:C18)</f>
        <v>3602.3199999999997</v>
      </c>
      <c r="D19" s="20">
        <f t="shared" si="0"/>
        <v>3494.28</v>
      </c>
      <c r="E19" s="20">
        <f t="shared" si="0"/>
        <v>3664.6099999999997</v>
      </c>
      <c r="F19" s="20">
        <f t="shared" si="0"/>
        <v>3627.6200000000003</v>
      </c>
      <c r="G19" s="20">
        <f t="shared" si="0"/>
        <v>3950.11</v>
      </c>
      <c r="H19" s="20">
        <f t="shared" si="0"/>
        <v>3252.53</v>
      </c>
      <c r="I19" s="20">
        <f t="shared" si="0"/>
        <v>2743.43</v>
      </c>
      <c r="J19" s="20">
        <f t="shared" si="0"/>
        <v>4290.99</v>
      </c>
      <c r="K19" s="20">
        <f t="shared" si="0"/>
        <v>3495.61</v>
      </c>
      <c r="L19" s="20">
        <f t="shared" si="0"/>
        <v>2848.4700000000003</v>
      </c>
      <c r="M19" s="20">
        <f t="shared" si="0"/>
        <v>3147.7400000000002</v>
      </c>
      <c r="N19" s="20">
        <f t="shared" si="0"/>
        <v>3971.4199999999996</v>
      </c>
      <c r="O19" s="20">
        <f>SUM(C19:N19)</f>
        <v>42089.13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G5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57421875" style="0" customWidth="1"/>
    <col min="6" max="6" width="18.421875" style="0" customWidth="1"/>
    <col min="7" max="7" width="27.421875" style="0" customWidth="1"/>
  </cols>
  <sheetData>
    <row r="3" spans="1:7" ht="15">
      <c r="A3" s="36" t="s">
        <v>94</v>
      </c>
      <c r="B3" s="36"/>
      <c r="C3" s="36"/>
      <c r="D3" s="36"/>
      <c r="E3" s="36"/>
      <c r="F3" s="36"/>
      <c r="G3" s="36"/>
    </row>
    <row r="4" spans="1:7" ht="45">
      <c r="A4" s="6" t="s">
        <v>59</v>
      </c>
      <c r="B4" s="16" t="s">
        <v>2</v>
      </c>
      <c r="C4" s="16" t="s">
        <v>49</v>
      </c>
      <c r="D4" s="6" t="s">
        <v>63</v>
      </c>
      <c r="E4" s="16" t="s">
        <v>50</v>
      </c>
      <c r="F4" s="6" t="s">
        <v>95</v>
      </c>
      <c r="G4" s="21" t="s">
        <v>96</v>
      </c>
    </row>
    <row r="5" spans="1:7" ht="15">
      <c r="A5" s="1">
        <v>36556.34</v>
      </c>
      <c r="B5" s="1">
        <v>73836.1</v>
      </c>
      <c r="C5" s="1">
        <v>69012.44</v>
      </c>
      <c r="D5" s="1">
        <v>41381</v>
      </c>
      <c r="E5" s="1">
        <v>42089.13</v>
      </c>
      <c r="F5" s="1">
        <f>C5-E5</f>
        <v>26923.310000000005</v>
      </c>
      <c r="G5" s="22">
        <v>-5315.36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8" t="s">
        <v>97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18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30">
      <c r="A5" s="24" t="s">
        <v>0</v>
      </c>
      <c r="B5" s="25" t="s">
        <v>1</v>
      </c>
      <c r="C5" s="24" t="s">
        <v>2</v>
      </c>
      <c r="D5" s="24" t="s">
        <v>3</v>
      </c>
      <c r="E5" s="25" t="s">
        <v>4</v>
      </c>
    </row>
    <row r="6" spans="1:5" ht="15">
      <c r="A6" s="1" t="s">
        <v>11</v>
      </c>
      <c r="B6" s="1">
        <v>41381</v>
      </c>
      <c r="C6" s="1">
        <v>6515.1</v>
      </c>
      <c r="D6" s="1">
        <v>14043.53</v>
      </c>
      <c r="E6" s="1">
        <v>34483.29</v>
      </c>
    </row>
    <row r="7" spans="1:5" ht="15">
      <c r="A7" s="1" t="s">
        <v>12</v>
      </c>
      <c r="B7" s="1">
        <v>34483.29</v>
      </c>
      <c r="C7" s="1">
        <v>6515.1</v>
      </c>
      <c r="D7" s="1">
        <v>4915.15</v>
      </c>
      <c r="E7" s="1">
        <v>35825.84</v>
      </c>
    </row>
    <row r="8" spans="1:5" ht="15">
      <c r="A8" s="1" t="s">
        <v>13</v>
      </c>
      <c r="B8" s="1">
        <v>35825.84</v>
      </c>
      <c r="C8" s="1">
        <v>6515.1</v>
      </c>
      <c r="D8" s="1">
        <v>15311.87</v>
      </c>
      <c r="E8" s="1">
        <v>26771.67</v>
      </c>
    </row>
    <row r="9" spans="1:5" ht="15">
      <c r="A9" s="1" t="s">
        <v>14</v>
      </c>
      <c r="B9" s="1">
        <v>26771.67</v>
      </c>
      <c r="C9" s="1">
        <v>6515.1</v>
      </c>
      <c r="D9" s="1">
        <v>4108.5</v>
      </c>
      <c r="E9" s="1">
        <v>29062.35</v>
      </c>
    </row>
    <row r="10" spans="1:5" ht="15">
      <c r="A10" s="1" t="s">
        <v>15</v>
      </c>
      <c r="B10" s="1">
        <v>29062.35</v>
      </c>
      <c r="C10" s="1">
        <v>6515.1</v>
      </c>
      <c r="D10" s="1">
        <v>5842.8</v>
      </c>
      <c r="E10" s="1">
        <v>29734.65</v>
      </c>
    </row>
    <row r="11" spans="1:5" ht="15">
      <c r="A11" s="1" t="s">
        <v>16</v>
      </c>
      <c r="B11" s="1">
        <v>29734.65</v>
      </c>
      <c r="C11" s="1">
        <v>6515.1</v>
      </c>
      <c r="D11" s="1">
        <v>5986.8</v>
      </c>
      <c r="E11" s="1">
        <v>30262.95</v>
      </c>
    </row>
    <row r="12" spans="1:5" ht="15">
      <c r="A12" s="1" t="s">
        <v>17</v>
      </c>
      <c r="B12" s="1">
        <v>30262.95</v>
      </c>
      <c r="C12" s="1">
        <v>6515.1</v>
      </c>
      <c r="D12" s="1">
        <v>5556.6</v>
      </c>
      <c r="E12" s="1">
        <v>31221.45</v>
      </c>
    </row>
    <row r="13" spans="1:5" ht="15">
      <c r="A13" s="1" t="s">
        <v>5</v>
      </c>
      <c r="B13" s="1">
        <v>31221.45</v>
      </c>
      <c r="C13" s="1">
        <v>6514.2</v>
      </c>
      <c r="D13" s="1">
        <v>5714.1</v>
      </c>
      <c r="E13" s="1">
        <v>32021.55</v>
      </c>
    </row>
    <row r="14" spans="1:5" ht="15">
      <c r="A14" s="1" t="s">
        <v>6</v>
      </c>
      <c r="B14" s="1">
        <v>32021.55</v>
      </c>
      <c r="C14" s="1">
        <v>6514.2</v>
      </c>
      <c r="D14" s="1">
        <v>5005.8</v>
      </c>
      <c r="E14" s="1">
        <v>33529.95</v>
      </c>
    </row>
    <row r="15" spans="1:5" ht="15">
      <c r="A15" s="1" t="s">
        <v>7</v>
      </c>
      <c r="B15" s="1">
        <v>33529.05</v>
      </c>
      <c r="C15" s="1">
        <v>6514.2</v>
      </c>
      <c r="D15" s="1">
        <v>5555.7</v>
      </c>
      <c r="E15" s="1">
        <v>34488.45</v>
      </c>
    </row>
    <row r="16" spans="1:5" ht="15">
      <c r="A16" s="1" t="s">
        <v>8</v>
      </c>
      <c r="B16" s="1">
        <v>34488.45</v>
      </c>
      <c r="C16" s="1">
        <v>6514.2</v>
      </c>
      <c r="D16" s="1">
        <v>6732</v>
      </c>
      <c r="E16" s="1">
        <v>34270.65</v>
      </c>
    </row>
    <row r="17" spans="1:5" ht="15">
      <c r="A17" s="1" t="s">
        <v>9</v>
      </c>
      <c r="B17" s="1">
        <v>34270.65</v>
      </c>
      <c r="C17" s="1">
        <v>6514.2</v>
      </c>
      <c r="D17" s="1">
        <v>5087.7</v>
      </c>
      <c r="E17" s="1">
        <v>35697.15</v>
      </c>
    </row>
    <row r="18" spans="1:5" ht="15">
      <c r="A18" s="2" t="s">
        <v>10</v>
      </c>
      <c r="B18" s="2"/>
      <c r="C18" s="2">
        <f>SUM(C6:C17)</f>
        <v>78176.69999999998</v>
      </c>
      <c r="D18" s="2">
        <f>SUM(D6:D17)</f>
        <v>83860.55</v>
      </c>
      <c r="E18" s="2">
        <v>35697.15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31" t="s">
        <v>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9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4">
        <v>1</v>
      </c>
      <c r="B3" s="9" t="s">
        <v>27</v>
      </c>
      <c r="C3" s="19"/>
      <c r="D3" s="19"/>
      <c r="E3" s="19"/>
      <c r="F3" s="19">
        <v>2515.28</v>
      </c>
      <c r="G3" s="27">
        <v>4874.53</v>
      </c>
      <c r="H3" s="19"/>
      <c r="I3" s="19">
        <v>13634</v>
      </c>
      <c r="J3" s="19"/>
      <c r="K3" s="19"/>
      <c r="L3" s="19"/>
      <c r="M3" s="19"/>
      <c r="N3" s="19"/>
      <c r="O3" s="20">
        <f>SUM(C3:N3)</f>
        <v>21023.809999999998</v>
      </c>
    </row>
    <row r="4" spans="1:15" ht="15">
      <c r="A4" s="4">
        <v>2</v>
      </c>
      <c r="B4" s="9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5">
      <c r="A5" s="4">
        <v>3</v>
      </c>
      <c r="B5" s="9" t="s">
        <v>29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">
      <c r="A6" s="4">
        <v>4</v>
      </c>
      <c r="B6" s="9" t="s">
        <v>30</v>
      </c>
      <c r="C6" s="19">
        <v>703</v>
      </c>
      <c r="D6" s="19">
        <v>246</v>
      </c>
      <c r="E6" s="19">
        <v>766</v>
      </c>
      <c r="F6" s="19">
        <v>206</v>
      </c>
      <c r="G6" s="19">
        <v>326</v>
      </c>
      <c r="H6" s="19">
        <v>300</v>
      </c>
      <c r="I6" s="19">
        <v>278</v>
      </c>
      <c r="J6" s="19">
        <v>286</v>
      </c>
      <c r="K6" s="19">
        <v>251</v>
      </c>
      <c r="L6" s="19">
        <v>278</v>
      </c>
      <c r="M6" s="19">
        <v>337</v>
      </c>
      <c r="N6" s="19">
        <v>255</v>
      </c>
      <c r="O6" s="20">
        <f>SUM(C6:N6)</f>
        <v>4232</v>
      </c>
    </row>
    <row r="7" spans="1:15" ht="15">
      <c r="A7" s="4">
        <v>5</v>
      </c>
      <c r="B7" s="9" t="s">
        <v>31</v>
      </c>
      <c r="C7" s="19">
        <v>843</v>
      </c>
      <c r="D7" s="19">
        <v>295</v>
      </c>
      <c r="E7" s="19">
        <v>919</v>
      </c>
      <c r="F7" s="19">
        <v>247</v>
      </c>
      <c r="G7" s="19">
        <v>391</v>
      </c>
      <c r="H7" s="19">
        <v>360</v>
      </c>
      <c r="I7" s="19">
        <v>334</v>
      </c>
      <c r="J7" s="19">
        <v>343</v>
      </c>
      <c r="K7" s="19">
        <v>301</v>
      </c>
      <c r="L7" s="19">
        <v>334</v>
      </c>
      <c r="M7" s="19">
        <v>404</v>
      </c>
      <c r="N7" s="19">
        <v>306</v>
      </c>
      <c r="O7" s="20">
        <f>SUM(C7:N7)</f>
        <v>5077</v>
      </c>
    </row>
    <row r="8" spans="1:15" ht="15">
      <c r="A8" s="4">
        <v>6</v>
      </c>
      <c r="B8" s="9" t="s">
        <v>46</v>
      </c>
      <c r="C8" s="19">
        <v>58.17</v>
      </c>
      <c r="D8" s="19">
        <v>54.2</v>
      </c>
      <c r="E8" s="19">
        <v>56.4</v>
      </c>
      <c r="F8" s="19">
        <v>57.02</v>
      </c>
      <c r="G8" s="19">
        <v>64.76</v>
      </c>
      <c r="H8" s="19">
        <v>63.26</v>
      </c>
      <c r="I8" s="19">
        <v>66.27</v>
      </c>
      <c r="J8" s="19">
        <v>73.5</v>
      </c>
      <c r="K8" s="19">
        <v>61.19</v>
      </c>
      <c r="L8" s="19">
        <v>98.89</v>
      </c>
      <c r="M8" s="19">
        <v>61.67</v>
      </c>
      <c r="N8" s="19">
        <v>202.3</v>
      </c>
      <c r="O8" s="20">
        <f>SUM(C8:N8)</f>
        <v>917.6299999999999</v>
      </c>
    </row>
    <row r="9" spans="1:15" ht="15">
      <c r="A9" s="4">
        <v>7</v>
      </c>
      <c r="B9" s="9" t="s">
        <v>32</v>
      </c>
      <c r="C9" s="19">
        <v>2094.79</v>
      </c>
      <c r="D9" s="19">
        <v>2110.63</v>
      </c>
      <c r="E9" s="19">
        <v>2126.47</v>
      </c>
      <c r="F9" s="19">
        <v>2142.31</v>
      </c>
      <c r="G9" s="19">
        <v>2335.01</v>
      </c>
      <c r="H9" s="19">
        <v>2571.13</v>
      </c>
      <c r="I9" s="19">
        <v>2536.28</v>
      </c>
      <c r="J9" s="19">
        <v>2677.66</v>
      </c>
      <c r="K9" s="19">
        <v>2470.76</v>
      </c>
      <c r="L9" s="19">
        <v>2463.2</v>
      </c>
      <c r="M9" s="19">
        <v>2493.87</v>
      </c>
      <c r="N9" s="19">
        <v>2440.64</v>
      </c>
      <c r="O9" s="20">
        <f>SUM(C9:N9)</f>
        <v>28462.75</v>
      </c>
    </row>
    <row r="10" spans="1:15" ht="15">
      <c r="A10" s="4">
        <v>8</v>
      </c>
      <c r="B10" s="9" t="s">
        <v>33</v>
      </c>
      <c r="C10" s="19">
        <v>425.24</v>
      </c>
      <c r="D10" s="19">
        <v>428.46</v>
      </c>
      <c r="E10" s="19">
        <v>431.67</v>
      </c>
      <c r="F10" s="19">
        <v>434.89</v>
      </c>
      <c r="G10" s="19">
        <v>474.01</v>
      </c>
      <c r="H10" s="19">
        <v>521.94</v>
      </c>
      <c r="I10" s="19">
        <v>514.86</v>
      </c>
      <c r="J10" s="19">
        <v>543.57</v>
      </c>
      <c r="K10" s="19">
        <v>501.57</v>
      </c>
      <c r="L10" s="19">
        <v>500.03</v>
      </c>
      <c r="M10" s="19">
        <v>506.26</v>
      </c>
      <c r="N10" s="19">
        <v>495.45</v>
      </c>
      <c r="O10" s="20">
        <f>SUM(C10:N10)</f>
        <v>5777.950000000001</v>
      </c>
    </row>
    <row r="11" spans="1:15" ht="15">
      <c r="A11" s="4">
        <v>9</v>
      </c>
      <c r="B11" s="9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4">
        <v>10</v>
      </c>
      <c r="B12" s="9" t="s">
        <v>35</v>
      </c>
      <c r="C12" s="19">
        <v>55.44</v>
      </c>
      <c r="D12" s="19"/>
      <c r="E12" s="19"/>
      <c r="F12" s="19">
        <v>39.6</v>
      </c>
      <c r="G12" s="19">
        <v>55.44</v>
      </c>
      <c r="H12" s="19">
        <v>55.44</v>
      </c>
      <c r="I12" s="19"/>
      <c r="J12" s="19">
        <v>29.62</v>
      </c>
      <c r="K12" s="19">
        <v>132.54</v>
      </c>
      <c r="L12" s="19">
        <v>29.45</v>
      </c>
      <c r="M12" s="19"/>
      <c r="N12" s="19">
        <v>73.63</v>
      </c>
      <c r="O12" s="20">
        <f>SUM(C12:N12)</f>
        <v>471.15999999999997</v>
      </c>
    </row>
    <row r="13" spans="1:15" ht="15">
      <c r="A13" s="4">
        <v>11</v>
      </c>
      <c r="B13" s="9" t="s">
        <v>36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5">
      <c r="A14" s="4">
        <v>12</v>
      </c>
      <c r="B14" s="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15">
      <c r="A15" s="4">
        <v>13</v>
      </c>
      <c r="B15" s="9" t="s">
        <v>47</v>
      </c>
      <c r="C15" s="19">
        <v>130.69</v>
      </c>
      <c r="D15" s="19"/>
      <c r="E15" s="19"/>
      <c r="F15" s="19"/>
      <c r="G15" s="19">
        <v>119</v>
      </c>
      <c r="H15" s="19">
        <v>142.57</v>
      </c>
      <c r="I15" s="19">
        <v>114.76</v>
      </c>
      <c r="J15" s="19">
        <v>50.35</v>
      </c>
      <c r="K15" s="19">
        <v>511.76</v>
      </c>
      <c r="L15" s="19">
        <v>92.04</v>
      </c>
      <c r="M15" s="19"/>
      <c r="N15" s="19"/>
      <c r="O15" s="20">
        <f>SUM(C15:N15)</f>
        <v>1161.17</v>
      </c>
    </row>
    <row r="16" spans="1:15" ht="15">
      <c r="A16" s="4">
        <v>14</v>
      </c>
      <c r="B16" s="9" t="s">
        <v>44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f>SUM(C16:N16)</f>
        <v>0</v>
      </c>
    </row>
    <row r="17" spans="1:15" ht="15">
      <c r="A17" s="4">
        <v>15</v>
      </c>
      <c r="B17" s="9" t="s">
        <v>40</v>
      </c>
      <c r="C17" s="19"/>
      <c r="D17" s="19"/>
      <c r="E17" s="19"/>
      <c r="F17" s="19">
        <v>449.88</v>
      </c>
      <c r="G17" s="19"/>
      <c r="H17" s="19"/>
      <c r="I17" s="19">
        <v>449.9</v>
      </c>
      <c r="J17" s="19">
        <v>420.57</v>
      </c>
      <c r="K17" s="19"/>
      <c r="L17" s="19"/>
      <c r="M17" s="19"/>
      <c r="N17" s="19"/>
      <c r="O17" s="20">
        <f>SUM(C17:N17)</f>
        <v>1320.35</v>
      </c>
    </row>
    <row r="18" spans="1:15" ht="15">
      <c r="A18" s="4">
        <v>16</v>
      </c>
      <c r="B18" s="10" t="s">
        <v>41</v>
      </c>
      <c r="C18" s="20">
        <f aca="true" t="shared" si="0" ref="C18:N18">SUM(C3:C17)</f>
        <v>4310.329999999999</v>
      </c>
      <c r="D18" s="20">
        <f t="shared" si="0"/>
        <v>3134.29</v>
      </c>
      <c r="E18" s="20">
        <f t="shared" si="0"/>
        <v>4299.54</v>
      </c>
      <c r="F18" s="20">
        <f t="shared" si="0"/>
        <v>6091.980000000001</v>
      </c>
      <c r="G18" s="20">
        <f t="shared" si="0"/>
        <v>8639.75</v>
      </c>
      <c r="H18" s="20">
        <f t="shared" si="0"/>
        <v>4014.3400000000006</v>
      </c>
      <c r="I18" s="20">
        <f t="shared" si="0"/>
        <v>17928.07</v>
      </c>
      <c r="J18" s="20">
        <f t="shared" si="0"/>
        <v>4424.2699999999995</v>
      </c>
      <c r="K18" s="20">
        <f t="shared" si="0"/>
        <v>4229.820000000001</v>
      </c>
      <c r="L18" s="20">
        <f t="shared" si="0"/>
        <v>3795.6099999999997</v>
      </c>
      <c r="M18" s="20">
        <f t="shared" si="0"/>
        <v>3802.8</v>
      </c>
      <c r="N18" s="20">
        <f t="shared" si="0"/>
        <v>3773.0199999999995</v>
      </c>
      <c r="O18" s="20">
        <f>SUM(C18:N18)</f>
        <v>68443.82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"/>
  <sheetViews>
    <sheetView view="pageLayout" workbookViewId="0" topLeftCell="A1">
      <selection activeCell="B22" sqref="B22"/>
    </sheetView>
  </sheetViews>
  <sheetFormatPr defaultColWidth="9.140625" defaultRowHeight="15"/>
  <cols>
    <col min="1" max="1" width="28.140625" style="0" bestFit="1" customWidth="1"/>
    <col min="2" max="2" width="11.28125" style="0" bestFit="1" customWidth="1"/>
    <col min="4" max="4" width="28.28125" style="0" customWidth="1"/>
    <col min="6" max="6" width="26.140625" style="0" bestFit="1" customWidth="1"/>
  </cols>
  <sheetData>
    <row r="4" spans="1:6" ht="15">
      <c r="A4" s="34" t="s">
        <v>51</v>
      </c>
      <c r="B4" s="35"/>
      <c r="C4" s="35"/>
      <c r="D4" s="35"/>
      <c r="E4" s="35"/>
      <c r="F4" s="35"/>
    </row>
    <row r="5" spans="1:6" ht="30">
      <c r="A5" s="6" t="s">
        <v>59</v>
      </c>
      <c r="B5" s="11" t="s">
        <v>2</v>
      </c>
      <c r="C5" s="11" t="s">
        <v>49</v>
      </c>
      <c r="D5" s="6" t="s">
        <v>65</v>
      </c>
      <c r="E5" s="11" t="s">
        <v>50</v>
      </c>
      <c r="F5" s="6" t="s">
        <v>66</v>
      </c>
    </row>
    <row r="6" spans="1:6" ht="15">
      <c r="A6" s="1">
        <v>440.59</v>
      </c>
      <c r="B6" s="1">
        <v>13805.52</v>
      </c>
      <c r="C6" s="1">
        <v>1417.33</v>
      </c>
      <c r="D6" s="1">
        <v>11286.17</v>
      </c>
      <c r="E6" s="1">
        <v>5857.2</v>
      </c>
      <c r="F6" s="1">
        <v>-4439.87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2" sqref="A2:G4"/>
    </sheetView>
  </sheetViews>
  <sheetFormatPr defaultColWidth="9.140625" defaultRowHeight="15"/>
  <cols>
    <col min="1" max="1" width="19.7109375" style="0" customWidth="1"/>
    <col min="2" max="2" width="12.421875" style="0" bestFit="1" customWidth="1"/>
    <col min="4" max="4" width="20.00390625" style="0" customWidth="1"/>
    <col min="6" max="6" width="17.00390625" style="0" customWidth="1"/>
    <col min="7" max="7" width="29.00390625" style="0" customWidth="1"/>
  </cols>
  <sheetData>
    <row r="2" spans="1:7" ht="15">
      <c r="A2" s="36" t="s">
        <v>99</v>
      </c>
      <c r="B2" s="36"/>
      <c r="C2" s="36"/>
      <c r="D2" s="36"/>
      <c r="E2" s="36"/>
      <c r="F2" s="36"/>
      <c r="G2" s="36"/>
    </row>
    <row r="3" spans="1:7" ht="45">
      <c r="A3" s="6" t="s">
        <v>59</v>
      </c>
      <c r="B3" s="16" t="s">
        <v>2</v>
      </c>
      <c r="C3" s="16" t="s">
        <v>49</v>
      </c>
      <c r="D3" s="6" t="s">
        <v>63</v>
      </c>
      <c r="E3" s="16" t="s">
        <v>50</v>
      </c>
      <c r="F3" s="6" t="s">
        <v>100</v>
      </c>
      <c r="G3" s="21" t="s">
        <v>101</v>
      </c>
    </row>
    <row r="4" spans="1:7" ht="15">
      <c r="A4" s="1">
        <v>41381</v>
      </c>
      <c r="B4" s="1">
        <v>78176.69999999998</v>
      </c>
      <c r="C4" s="1">
        <v>83860.55</v>
      </c>
      <c r="D4" s="1">
        <v>35697.15</v>
      </c>
      <c r="E4" s="1">
        <v>68443.82</v>
      </c>
      <c r="F4" s="1">
        <f>C4-E4</f>
        <v>15416.729999999996</v>
      </c>
      <c r="G4" s="22">
        <v>10101.37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customWidth="1"/>
  </cols>
  <sheetData>
    <row r="1" spans="1:5" ht="15">
      <c r="A1" s="8" t="s">
        <v>102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18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30">
      <c r="A5" s="24" t="s">
        <v>0</v>
      </c>
      <c r="B5" s="25" t="s">
        <v>1</v>
      </c>
      <c r="C5" s="24" t="s">
        <v>2</v>
      </c>
      <c r="D5" s="24" t="s">
        <v>3</v>
      </c>
      <c r="E5" s="25" t="s">
        <v>4</v>
      </c>
    </row>
    <row r="6" spans="1:5" ht="15">
      <c r="A6" s="1" t="s">
        <v>11</v>
      </c>
      <c r="B6" s="1">
        <v>35697.15</v>
      </c>
      <c r="C6" s="1">
        <v>6514.2</v>
      </c>
      <c r="D6" s="1">
        <v>13226.05</v>
      </c>
      <c r="E6" s="1">
        <v>28985.3</v>
      </c>
    </row>
    <row r="7" spans="1:5" ht="15">
      <c r="A7" s="1" t="s">
        <v>12</v>
      </c>
      <c r="B7" s="1">
        <v>28985.3</v>
      </c>
      <c r="C7" s="1">
        <v>6514.2</v>
      </c>
      <c r="D7" s="1">
        <v>4719.6</v>
      </c>
      <c r="E7" s="1">
        <v>30043.7</v>
      </c>
    </row>
    <row r="8" spans="1:5" ht="15">
      <c r="A8" s="1" t="s">
        <v>13</v>
      </c>
      <c r="B8" s="1">
        <v>30043.7</v>
      </c>
      <c r="C8" s="1">
        <v>6514.2</v>
      </c>
      <c r="D8" s="1">
        <v>4260.6</v>
      </c>
      <c r="E8" s="1">
        <v>32297.3</v>
      </c>
    </row>
    <row r="9" spans="1:5" ht="15">
      <c r="A9" s="1" t="s">
        <v>14</v>
      </c>
      <c r="B9" s="1">
        <v>32297.3</v>
      </c>
      <c r="C9" s="1">
        <v>6514.2</v>
      </c>
      <c r="D9" s="1">
        <v>5473.8</v>
      </c>
      <c r="E9" s="1">
        <v>33337.7</v>
      </c>
    </row>
    <row r="10" spans="1:5" ht="15">
      <c r="A10" s="1" t="s">
        <v>15</v>
      </c>
      <c r="B10" s="1">
        <v>33337.7</v>
      </c>
      <c r="C10" s="1">
        <v>12114.2</v>
      </c>
      <c r="D10" s="1">
        <v>6729</v>
      </c>
      <c r="E10" s="1">
        <v>38722.9</v>
      </c>
    </row>
    <row r="11" spans="1:5" ht="15">
      <c r="A11" s="1" t="s">
        <v>16</v>
      </c>
      <c r="B11" s="1">
        <v>38722.9</v>
      </c>
      <c r="C11" s="1">
        <v>6514.2</v>
      </c>
      <c r="D11" s="1">
        <v>9232.9</v>
      </c>
      <c r="E11" s="1">
        <v>36004.2</v>
      </c>
    </row>
    <row r="12" spans="1:5" ht="15">
      <c r="A12" s="1" t="s">
        <v>17</v>
      </c>
      <c r="B12" s="1">
        <v>36004.2</v>
      </c>
      <c r="C12" s="1">
        <v>6514.2</v>
      </c>
      <c r="D12" s="1">
        <v>16287.27</v>
      </c>
      <c r="E12" s="1">
        <v>26231.13</v>
      </c>
    </row>
    <row r="13" spans="1:5" ht="15">
      <c r="A13" s="1" t="s">
        <v>5</v>
      </c>
      <c r="B13" s="1">
        <v>26231.13</v>
      </c>
      <c r="C13" s="1">
        <v>6514.2</v>
      </c>
      <c r="D13" s="1">
        <v>5977.8</v>
      </c>
      <c r="E13" s="1">
        <v>26767.53</v>
      </c>
    </row>
    <row r="14" spans="1:5" ht="15">
      <c r="A14" s="1" t="s">
        <v>6</v>
      </c>
      <c r="B14" s="1">
        <v>26767.53</v>
      </c>
      <c r="C14" s="1">
        <v>6514.2</v>
      </c>
      <c r="D14" s="1">
        <v>5659.41</v>
      </c>
      <c r="E14" s="1">
        <v>27622.32</v>
      </c>
    </row>
    <row r="15" spans="1:5" ht="15">
      <c r="A15" s="1" t="s">
        <v>7</v>
      </c>
      <c r="B15" s="1">
        <v>27622.32</v>
      </c>
      <c r="C15" s="1">
        <v>6514.2</v>
      </c>
      <c r="D15" s="1">
        <v>5618.7</v>
      </c>
      <c r="E15" s="1">
        <v>28517.82</v>
      </c>
    </row>
    <row r="16" spans="1:5" ht="15">
      <c r="A16" s="1" t="s">
        <v>8</v>
      </c>
      <c r="B16" s="1">
        <v>28517.82</v>
      </c>
      <c r="C16" s="1">
        <v>6514.2</v>
      </c>
      <c r="D16" s="1">
        <v>5630.19</v>
      </c>
      <c r="E16" s="1">
        <v>29401.83</v>
      </c>
    </row>
    <row r="17" spans="1:5" ht="15">
      <c r="A17" s="1" t="s">
        <v>9</v>
      </c>
      <c r="B17" s="1">
        <v>29401.83</v>
      </c>
      <c r="C17" s="1">
        <v>6514.2</v>
      </c>
      <c r="D17" s="1">
        <v>6957</v>
      </c>
      <c r="E17" s="1">
        <v>28959.03</v>
      </c>
    </row>
    <row r="18" spans="1:5" ht="15">
      <c r="A18" s="2" t="s">
        <v>10</v>
      </c>
      <c r="B18" s="2"/>
      <c r="C18" s="2">
        <f>SUM(C6:C17)</f>
        <v>83770.39999999998</v>
      </c>
      <c r="D18" s="2">
        <f>SUM(D6:D17)</f>
        <v>89772.32</v>
      </c>
      <c r="E18" s="2">
        <v>28959.03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2">
      <selection activeCell="M28" sqref="M27:M2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31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9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4">
        <v>1</v>
      </c>
      <c r="B3" s="9" t="s">
        <v>27</v>
      </c>
      <c r="C3" s="19">
        <v>989.79</v>
      </c>
      <c r="D3" s="19">
        <v>6368</v>
      </c>
      <c r="E3" s="19"/>
      <c r="F3" s="19">
        <v>2100</v>
      </c>
      <c r="G3" s="27"/>
      <c r="H3" s="19">
        <v>84554</v>
      </c>
      <c r="I3" s="19"/>
      <c r="J3" s="19">
        <v>1967.59</v>
      </c>
      <c r="K3" s="19"/>
      <c r="L3" s="19"/>
      <c r="M3" s="19"/>
      <c r="N3" s="19">
        <v>377</v>
      </c>
      <c r="O3" s="20">
        <f>SUM(C3:N3)</f>
        <v>96356.38</v>
      </c>
    </row>
    <row r="4" spans="1:15" ht="15">
      <c r="A4" s="4">
        <v>2</v>
      </c>
      <c r="B4" s="9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5">
      <c r="A5" s="4">
        <v>3</v>
      </c>
      <c r="B5" s="9" t="s">
        <v>29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">
      <c r="A6" s="4">
        <v>4</v>
      </c>
      <c r="B6" s="9" t="s">
        <v>30</v>
      </c>
      <c r="C6" s="19">
        <v>662</v>
      </c>
      <c r="D6" s="19">
        <v>213</v>
      </c>
      <c r="E6" s="19">
        <v>192</v>
      </c>
      <c r="F6" s="19">
        <v>247</v>
      </c>
      <c r="G6" s="19">
        <v>303</v>
      </c>
      <c r="H6" s="19">
        <v>416</v>
      </c>
      <c r="I6" s="19">
        <v>733</v>
      </c>
      <c r="J6" s="19">
        <v>270</v>
      </c>
      <c r="K6" s="19">
        <v>255</v>
      </c>
      <c r="L6" s="19">
        <v>253</v>
      </c>
      <c r="M6" s="19">
        <v>254</v>
      </c>
      <c r="N6" s="19">
        <v>314</v>
      </c>
      <c r="O6" s="20">
        <f>SUM(C6:N6)</f>
        <v>4112</v>
      </c>
    </row>
    <row r="7" spans="1:15" ht="15">
      <c r="A7" s="4">
        <v>5</v>
      </c>
      <c r="B7" s="9" t="s">
        <v>31</v>
      </c>
      <c r="C7" s="19">
        <v>794</v>
      </c>
      <c r="D7" s="19">
        <v>284</v>
      </c>
      <c r="E7" s="19">
        <v>256</v>
      </c>
      <c r="F7" s="19">
        <v>329</v>
      </c>
      <c r="G7" s="19">
        <v>404</v>
      </c>
      <c r="H7" s="19">
        <v>554</v>
      </c>
      <c r="I7" s="19">
        <v>978</v>
      </c>
      <c r="J7" s="19">
        <v>359</v>
      </c>
      <c r="K7" s="19">
        <v>340</v>
      </c>
      <c r="L7" s="19">
        <v>338</v>
      </c>
      <c r="M7" s="19">
        <v>338</v>
      </c>
      <c r="N7" s="19">
        <v>418</v>
      </c>
      <c r="O7" s="20">
        <f>SUM(C7:N7)</f>
        <v>5392</v>
      </c>
    </row>
    <row r="8" spans="1:15" ht="15">
      <c r="A8" s="4">
        <v>6</v>
      </c>
      <c r="B8" s="9" t="s">
        <v>46</v>
      </c>
      <c r="C8" s="19">
        <v>278.96</v>
      </c>
      <c r="D8" s="19">
        <v>175.59</v>
      </c>
      <c r="E8" s="19">
        <v>34.57</v>
      </c>
      <c r="F8" s="19">
        <v>67.52</v>
      </c>
      <c r="G8" s="19">
        <v>67.97</v>
      </c>
      <c r="H8" s="19">
        <v>68.27</v>
      </c>
      <c r="I8" s="19">
        <v>69.3</v>
      </c>
      <c r="J8" s="19">
        <v>84.24</v>
      </c>
      <c r="K8" s="19">
        <v>22.8</v>
      </c>
      <c r="L8" s="19">
        <v>102.98</v>
      </c>
      <c r="M8" s="19">
        <v>102.98</v>
      </c>
      <c r="N8" s="19">
        <v>66.33</v>
      </c>
      <c r="O8" s="20">
        <f>SUM(C8:N8)</f>
        <v>1141.5099999999998</v>
      </c>
    </row>
    <row r="9" spans="1:15" ht="15">
      <c r="A9" s="4">
        <v>7</v>
      </c>
      <c r="B9" s="9" t="s">
        <v>32</v>
      </c>
      <c r="C9" s="19">
        <v>2383.64</v>
      </c>
      <c r="D9" s="19">
        <v>2681.94</v>
      </c>
      <c r="E9" s="19">
        <v>2794.46</v>
      </c>
      <c r="F9" s="19">
        <v>2656.57</v>
      </c>
      <c r="G9" s="19">
        <v>2735.77</v>
      </c>
      <c r="H9" s="19">
        <v>1679.26</v>
      </c>
      <c r="I9" s="19">
        <v>2220.93</v>
      </c>
      <c r="J9" s="19">
        <v>1673.47</v>
      </c>
      <c r="K9" s="19">
        <v>1673.48</v>
      </c>
      <c r="L9" s="19">
        <v>1718.18</v>
      </c>
      <c r="M9" s="19">
        <v>1713.03</v>
      </c>
      <c r="N9" s="19">
        <v>1688.57</v>
      </c>
      <c r="O9" s="20">
        <f>SUM(C9:N9)</f>
        <v>25619.3</v>
      </c>
    </row>
    <row r="10" spans="1:15" ht="15">
      <c r="A10" s="4">
        <v>8</v>
      </c>
      <c r="B10" s="9" t="s">
        <v>33</v>
      </c>
      <c r="C10" s="19">
        <v>719.86</v>
      </c>
      <c r="D10" s="19">
        <v>809.95</v>
      </c>
      <c r="E10" s="19">
        <v>843.93</v>
      </c>
      <c r="F10" s="19">
        <v>802.29</v>
      </c>
      <c r="G10" s="19">
        <v>826.2</v>
      </c>
      <c r="H10" s="19">
        <v>507.14</v>
      </c>
      <c r="I10" s="19">
        <v>670.72</v>
      </c>
      <c r="J10" s="19">
        <v>505.39</v>
      </c>
      <c r="K10" s="19">
        <v>505.39</v>
      </c>
      <c r="L10" s="19">
        <v>518.89</v>
      </c>
      <c r="M10" s="19">
        <v>517.34</v>
      </c>
      <c r="N10" s="19">
        <v>509.95</v>
      </c>
      <c r="O10" s="20">
        <f>SUM(C10:N10)</f>
        <v>7737.050000000001</v>
      </c>
    </row>
    <row r="11" spans="1:15" ht="15">
      <c r="A11" s="4">
        <v>9</v>
      </c>
      <c r="B11" s="9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4">
        <v>10</v>
      </c>
      <c r="B12" s="9" t="s">
        <v>35</v>
      </c>
      <c r="C12" s="19"/>
      <c r="D12" s="19">
        <v>73.63</v>
      </c>
      <c r="E12" s="19">
        <v>110.47</v>
      </c>
      <c r="F12" s="19"/>
      <c r="G12" s="19"/>
      <c r="H12" s="19"/>
      <c r="I12" s="19">
        <v>138.09</v>
      </c>
      <c r="J12" s="19"/>
      <c r="K12" s="19">
        <v>51.78</v>
      </c>
      <c r="L12" s="19">
        <v>51.78</v>
      </c>
      <c r="M12" s="19">
        <v>51.78</v>
      </c>
      <c r="N12" s="19">
        <v>51.78</v>
      </c>
      <c r="O12" s="20">
        <f>SUM(C12:N12)</f>
        <v>529.31</v>
      </c>
    </row>
    <row r="13" spans="1:15" ht="15">
      <c r="A13" s="4">
        <v>11</v>
      </c>
      <c r="B13" s="9" t="s">
        <v>36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5">
      <c r="A14" s="4">
        <v>12</v>
      </c>
      <c r="B14" s="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15">
      <c r="A15" s="4">
        <v>13</v>
      </c>
      <c r="B15" s="9" t="s">
        <v>47</v>
      </c>
      <c r="C15" s="19"/>
      <c r="D15" s="19">
        <v>80.99</v>
      </c>
      <c r="E15" s="19">
        <v>29.83</v>
      </c>
      <c r="F15" s="19"/>
      <c r="G15" s="19"/>
      <c r="H15" s="19"/>
      <c r="I15" s="19">
        <v>53.85</v>
      </c>
      <c r="J15" s="19"/>
      <c r="K15" s="19">
        <v>2.76</v>
      </c>
      <c r="L15" s="19">
        <v>2.76</v>
      </c>
      <c r="M15" s="19">
        <v>2.76</v>
      </c>
      <c r="N15" s="19">
        <v>2.76</v>
      </c>
      <c r="O15" s="20">
        <f>SUM(C15:N15)</f>
        <v>175.70999999999995</v>
      </c>
    </row>
    <row r="16" spans="1:15" ht="15">
      <c r="A16" s="4">
        <v>14</v>
      </c>
      <c r="B16" s="9" t="s">
        <v>44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f>SUM(C16:N16)</f>
        <v>0</v>
      </c>
    </row>
    <row r="17" spans="1:15" ht="15">
      <c r="A17" s="4">
        <v>15</v>
      </c>
      <c r="B17" s="9" t="s">
        <v>40</v>
      </c>
      <c r="C17" s="19">
        <v>209.12</v>
      </c>
      <c r="D17" s="19">
        <v>209.12</v>
      </c>
      <c r="E17" s="19">
        <v>196.08</v>
      </c>
      <c r="F17" s="19"/>
      <c r="G17" s="19"/>
      <c r="H17" s="19"/>
      <c r="I17" s="19"/>
      <c r="J17" s="19"/>
      <c r="K17" s="19"/>
      <c r="L17" s="19"/>
      <c r="M17" s="19"/>
      <c r="N17" s="19"/>
      <c r="O17" s="20">
        <f>SUM(C17:N17)</f>
        <v>614.32</v>
      </c>
    </row>
    <row r="18" spans="1:15" ht="15">
      <c r="A18" s="4">
        <v>16</v>
      </c>
      <c r="B18" s="10" t="s">
        <v>41</v>
      </c>
      <c r="C18" s="20">
        <f aca="true" t="shared" si="0" ref="C18:N18">SUM(C3:C17)</f>
        <v>6037.369999999999</v>
      </c>
      <c r="D18" s="20">
        <f t="shared" si="0"/>
        <v>10896.220000000001</v>
      </c>
      <c r="E18" s="20">
        <f t="shared" si="0"/>
        <v>4457.34</v>
      </c>
      <c r="F18" s="20">
        <f t="shared" si="0"/>
        <v>6202.38</v>
      </c>
      <c r="G18" s="20">
        <f t="shared" si="0"/>
        <v>4336.94</v>
      </c>
      <c r="H18" s="20">
        <f t="shared" si="0"/>
        <v>87778.67</v>
      </c>
      <c r="I18" s="20">
        <f t="shared" si="0"/>
        <v>4863.89</v>
      </c>
      <c r="J18" s="20">
        <f t="shared" si="0"/>
        <v>4859.6900000000005</v>
      </c>
      <c r="K18" s="20">
        <f t="shared" si="0"/>
        <v>2851.21</v>
      </c>
      <c r="L18" s="20">
        <f t="shared" si="0"/>
        <v>2985.59</v>
      </c>
      <c r="M18" s="20">
        <f t="shared" si="0"/>
        <v>2979.890000000001</v>
      </c>
      <c r="N18" s="20">
        <f t="shared" si="0"/>
        <v>3428.39</v>
      </c>
      <c r="O18" s="20">
        <f>SUM(C18:N18)</f>
        <v>141677.58000000002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4"/>
  <sheetViews>
    <sheetView zoomScalePageLayoutView="0" workbookViewId="0" topLeftCell="B1">
      <selection activeCell="M26" sqref="M26"/>
    </sheetView>
  </sheetViews>
  <sheetFormatPr defaultColWidth="9.140625" defaultRowHeight="15"/>
  <cols>
    <col min="2" max="2" width="17.7109375" style="0" customWidth="1"/>
    <col min="3" max="3" width="12.421875" style="0" bestFit="1" customWidth="1"/>
    <col min="5" max="5" width="18.8515625" style="0" customWidth="1"/>
    <col min="7" max="7" width="19.00390625" style="0" customWidth="1"/>
    <col min="8" max="8" width="27.140625" style="0" customWidth="1"/>
  </cols>
  <sheetData>
    <row r="2" spans="2:8" ht="15">
      <c r="B2" s="36" t="s">
        <v>104</v>
      </c>
      <c r="C2" s="36"/>
      <c r="D2" s="36"/>
      <c r="E2" s="36"/>
      <c r="F2" s="36"/>
      <c r="G2" s="36"/>
      <c r="H2" s="36"/>
    </row>
    <row r="3" spans="2:8" ht="45">
      <c r="B3" s="6" t="s">
        <v>59</v>
      </c>
      <c r="C3" s="16" t="s">
        <v>2</v>
      </c>
      <c r="D3" s="16" t="s">
        <v>49</v>
      </c>
      <c r="E3" s="6" t="s">
        <v>63</v>
      </c>
      <c r="F3" s="16" t="s">
        <v>50</v>
      </c>
      <c r="G3" s="6" t="s">
        <v>105</v>
      </c>
      <c r="H3" s="21" t="s">
        <v>106</v>
      </c>
    </row>
    <row r="4" spans="2:8" ht="15">
      <c r="B4" s="1">
        <v>35697.15</v>
      </c>
      <c r="C4" s="1">
        <v>83770.39999999998</v>
      </c>
      <c r="D4" s="1">
        <v>89772.32</v>
      </c>
      <c r="E4" s="1">
        <v>28959.03</v>
      </c>
      <c r="F4" s="1">
        <v>141677.58000000002</v>
      </c>
      <c r="G4" s="1">
        <f>D4-F4</f>
        <v>-51905.26000000001</v>
      </c>
      <c r="H4" s="22">
        <v>-41803.89</v>
      </c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33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8" t="s">
        <v>107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18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30">
      <c r="A5" s="24" t="s">
        <v>0</v>
      </c>
      <c r="B5" s="25" t="s">
        <v>1</v>
      </c>
      <c r="C5" s="24" t="s">
        <v>2</v>
      </c>
      <c r="D5" s="24" t="s">
        <v>3</v>
      </c>
      <c r="E5" s="25" t="s">
        <v>4</v>
      </c>
    </row>
    <row r="6" spans="1:5" ht="15">
      <c r="A6" s="1" t="s">
        <v>11</v>
      </c>
      <c r="B6" s="1">
        <v>28959.03</v>
      </c>
      <c r="C6" s="1">
        <v>6876.1</v>
      </c>
      <c r="D6" s="1">
        <v>6445.8</v>
      </c>
      <c r="E6" s="1">
        <v>29389.33</v>
      </c>
    </row>
    <row r="7" spans="1:5" ht="15">
      <c r="A7" s="1" t="s">
        <v>12</v>
      </c>
      <c r="B7" s="1">
        <v>29389.33</v>
      </c>
      <c r="C7" s="1">
        <v>6876.1</v>
      </c>
      <c r="D7" s="1">
        <v>5834.9</v>
      </c>
      <c r="E7" s="1">
        <v>30340.53</v>
      </c>
    </row>
    <row r="8" spans="1:5" ht="15">
      <c r="A8" s="1" t="s">
        <v>13</v>
      </c>
      <c r="B8" s="1">
        <v>30340.53</v>
      </c>
      <c r="C8" s="1">
        <v>6876.1</v>
      </c>
      <c r="D8" s="1">
        <v>6252.9</v>
      </c>
      <c r="E8" s="1">
        <v>31053.73</v>
      </c>
    </row>
    <row r="9" spans="1:5" ht="15">
      <c r="A9" s="1" t="s">
        <v>14</v>
      </c>
      <c r="B9" s="1">
        <v>31053.73</v>
      </c>
      <c r="C9" s="1">
        <v>6876.1</v>
      </c>
      <c r="D9" s="1">
        <v>6481.85</v>
      </c>
      <c r="E9" s="1">
        <v>31447.85</v>
      </c>
    </row>
    <row r="10" spans="1:5" ht="15">
      <c r="A10" s="1" t="s">
        <v>15</v>
      </c>
      <c r="B10" s="1">
        <v>31447.85</v>
      </c>
      <c r="C10" s="1">
        <v>6876.1</v>
      </c>
      <c r="D10" s="1">
        <v>6707.95</v>
      </c>
      <c r="E10" s="1">
        <v>31616.13</v>
      </c>
    </row>
    <row r="11" spans="1:5" ht="15">
      <c r="A11" s="1" t="s">
        <v>16</v>
      </c>
      <c r="B11" s="1">
        <v>31616.13</v>
      </c>
      <c r="C11" s="1">
        <v>7966.13</v>
      </c>
      <c r="D11" s="1">
        <v>5921.35</v>
      </c>
      <c r="E11" s="1">
        <v>33660.91</v>
      </c>
    </row>
    <row r="12" spans="1:5" ht="15">
      <c r="A12" s="1" t="s">
        <v>17</v>
      </c>
      <c r="B12" s="1">
        <v>33660.91</v>
      </c>
      <c r="C12" s="1">
        <v>8353.93</v>
      </c>
      <c r="D12" s="1">
        <v>6632.04</v>
      </c>
      <c r="E12" s="1">
        <v>35382.8</v>
      </c>
    </row>
    <row r="13" spans="1:5" ht="15">
      <c r="A13" s="1" t="s">
        <v>5</v>
      </c>
      <c r="B13" s="1">
        <v>35382.8</v>
      </c>
      <c r="C13" s="1">
        <v>7473.26</v>
      </c>
      <c r="D13" s="1">
        <v>7134.34</v>
      </c>
      <c r="E13" s="1">
        <v>35721.72</v>
      </c>
    </row>
    <row r="14" spans="1:5" ht="15">
      <c r="A14" s="1" t="s">
        <v>6</v>
      </c>
      <c r="B14" s="1">
        <v>35721.72</v>
      </c>
      <c r="C14" s="1">
        <v>7564.81</v>
      </c>
      <c r="D14" s="1">
        <v>8133.38</v>
      </c>
      <c r="E14" s="1">
        <v>35153.15</v>
      </c>
    </row>
    <row r="15" spans="1:5" ht="15">
      <c r="A15" s="1" t="s">
        <v>7</v>
      </c>
      <c r="B15" s="1">
        <v>35153.15</v>
      </c>
      <c r="C15" s="1">
        <v>7809.34</v>
      </c>
      <c r="D15" s="1">
        <v>7642.96</v>
      </c>
      <c r="E15" s="1">
        <v>35319.53</v>
      </c>
    </row>
    <row r="16" spans="1:5" ht="15">
      <c r="A16" s="1" t="s">
        <v>8</v>
      </c>
      <c r="B16" s="1">
        <v>35319.53</v>
      </c>
      <c r="C16" s="1">
        <v>7483.64</v>
      </c>
      <c r="D16" s="1">
        <v>7785.96</v>
      </c>
      <c r="E16" s="1">
        <v>35017.19</v>
      </c>
    </row>
    <row r="17" spans="1:5" ht="15">
      <c r="A17" s="1" t="s">
        <v>9</v>
      </c>
      <c r="B17" s="1">
        <v>35017.19</v>
      </c>
      <c r="C17" s="1">
        <v>7857.59</v>
      </c>
      <c r="D17" s="1">
        <v>8392.87</v>
      </c>
      <c r="E17" s="1">
        <v>34481.91</v>
      </c>
    </row>
    <row r="18" spans="1:5" ht="15">
      <c r="A18" s="2" t="s">
        <v>10</v>
      </c>
      <c r="B18" s="2"/>
      <c r="C18" s="2">
        <f>SUM(C6:C17)</f>
        <v>88889.2</v>
      </c>
      <c r="D18" s="2">
        <f>SUM(D6:D17)</f>
        <v>83366.3</v>
      </c>
      <c r="E18" s="2">
        <v>34481.91</v>
      </c>
    </row>
    <row r="21" spans="1:5" ht="15">
      <c r="A21" s="8" t="s">
        <v>112</v>
      </c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30">
      <c r="A23" s="24" t="s">
        <v>0</v>
      </c>
      <c r="B23" s="25" t="s">
        <v>1</v>
      </c>
      <c r="C23" s="24" t="s">
        <v>2</v>
      </c>
      <c r="D23" s="24" t="s">
        <v>3</v>
      </c>
      <c r="E23" s="25" t="s">
        <v>4</v>
      </c>
    </row>
    <row r="24" spans="1:5" ht="15">
      <c r="A24" s="1" t="s">
        <v>14</v>
      </c>
      <c r="B24" s="1"/>
      <c r="C24" s="1">
        <v>1090.03</v>
      </c>
      <c r="D24" s="1"/>
      <c r="E24" s="1">
        <v>1090.03</v>
      </c>
    </row>
    <row r="25" spans="1:5" ht="15">
      <c r="A25" s="1" t="s">
        <v>15</v>
      </c>
      <c r="B25" s="1">
        <v>1090.03</v>
      </c>
      <c r="C25" s="1">
        <v>1477.83</v>
      </c>
      <c r="D25" s="1">
        <v>852.94</v>
      </c>
      <c r="E25" s="1">
        <v>1714.92</v>
      </c>
    </row>
    <row r="26" spans="1:5" ht="15">
      <c r="A26" s="1" t="s">
        <v>16</v>
      </c>
      <c r="B26" s="1">
        <v>1714.92</v>
      </c>
      <c r="C26" s="1">
        <v>597.16</v>
      </c>
      <c r="D26" s="1">
        <v>1238.12</v>
      </c>
      <c r="E26" s="1">
        <v>1073.96</v>
      </c>
    </row>
    <row r="27" spans="1:5" ht="15">
      <c r="A27" s="1" t="s">
        <v>17</v>
      </c>
      <c r="B27" s="1">
        <v>1073.96</v>
      </c>
      <c r="C27" s="1">
        <v>688.71</v>
      </c>
      <c r="D27" s="1">
        <v>778.92</v>
      </c>
      <c r="E27" s="1">
        <f>B27+C27-D27</f>
        <v>983.7500000000001</v>
      </c>
    </row>
    <row r="28" spans="1:5" ht="15">
      <c r="A28" s="1" t="s">
        <v>5</v>
      </c>
      <c r="B28" s="1">
        <v>983.75</v>
      </c>
      <c r="C28" s="1">
        <v>933.24</v>
      </c>
      <c r="D28" s="1">
        <v>706.39</v>
      </c>
      <c r="E28" s="1">
        <f>B28+C28-D28</f>
        <v>1210.6</v>
      </c>
    </row>
    <row r="29" spans="1:5" ht="15">
      <c r="A29" s="1" t="s">
        <v>6</v>
      </c>
      <c r="B29" s="1"/>
      <c r="C29" s="1"/>
      <c r="D29" s="1"/>
      <c r="E29" s="1"/>
    </row>
    <row r="30" spans="1:5" ht="15">
      <c r="A30" s="1" t="s">
        <v>7</v>
      </c>
      <c r="B30" s="1"/>
      <c r="C30" s="1"/>
      <c r="D30" s="1"/>
      <c r="E30" s="1"/>
    </row>
    <row r="31" spans="1:5" ht="15">
      <c r="A31" s="1" t="s">
        <v>8</v>
      </c>
      <c r="B31" s="1"/>
      <c r="C31" s="1"/>
      <c r="D31" s="1"/>
      <c r="E31" s="1"/>
    </row>
    <row r="32" spans="1:5" ht="15">
      <c r="A32" s="1" t="s">
        <v>9</v>
      </c>
      <c r="B32" s="1"/>
      <c r="C32" s="1"/>
      <c r="D32" s="1"/>
      <c r="E32" s="1"/>
    </row>
    <row r="33" spans="1:5" ht="15">
      <c r="A33" s="2" t="s">
        <v>10</v>
      </c>
      <c r="B33" s="2"/>
      <c r="C33" s="2">
        <f>SUM(C24:C32)</f>
        <v>4786.969999999999</v>
      </c>
      <c r="D33" s="2">
        <f>SUM(D24:D32)</f>
        <v>3576.37</v>
      </c>
      <c r="E33" s="2">
        <v>1210.6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31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9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4">
        <v>1</v>
      </c>
      <c r="B3" s="9" t="s">
        <v>27</v>
      </c>
      <c r="C3" s="19"/>
      <c r="D3" s="19">
        <v>2041.27</v>
      </c>
      <c r="E3" s="19"/>
      <c r="F3" s="19">
        <v>560</v>
      </c>
      <c r="G3" s="27"/>
      <c r="H3" s="19"/>
      <c r="I3" s="19"/>
      <c r="J3" s="19"/>
      <c r="K3" s="19"/>
      <c r="L3" s="19"/>
      <c r="M3" s="19"/>
      <c r="N3" s="19"/>
      <c r="O3" s="20">
        <f>SUM(C3:N3)</f>
        <v>2601.27</v>
      </c>
    </row>
    <row r="4" spans="1:15" ht="15">
      <c r="A4" s="4">
        <v>2</v>
      </c>
      <c r="B4" s="9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5">
      <c r="A5" s="4">
        <v>3</v>
      </c>
      <c r="B5" s="9" t="s">
        <v>29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">
      <c r="A6" s="4">
        <v>4</v>
      </c>
      <c r="B6" s="9" t="s">
        <v>30</v>
      </c>
      <c r="C6" s="19">
        <v>291</v>
      </c>
      <c r="D6" s="19">
        <v>263</v>
      </c>
      <c r="E6" s="19">
        <v>282</v>
      </c>
      <c r="F6" s="19">
        <v>292</v>
      </c>
      <c r="G6" s="19">
        <v>302</v>
      </c>
      <c r="H6" s="19">
        <v>267</v>
      </c>
      <c r="I6" s="19">
        <v>299</v>
      </c>
      <c r="J6" s="19">
        <v>322</v>
      </c>
      <c r="K6" s="19">
        <v>367</v>
      </c>
      <c r="L6" s="19">
        <v>344</v>
      </c>
      <c r="M6" s="19">
        <v>351</v>
      </c>
      <c r="N6" s="19">
        <v>378</v>
      </c>
      <c r="O6" s="20">
        <f>SUM(C6:N6)</f>
        <v>3758</v>
      </c>
    </row>
    <row r="7" spans="1:15" ht="15">
      <c r="A7" s="4">
        <v>5</v>
      </c>
      <c r="B7" s="9" t="s">
        <v>31</v>
      </c>
      <c r="C7" s="19">
        <v>387</v>
      </c>
      <c r="D7" s="19">
        <v>351</v>
      </c>
      <c r="E7" s="19">
        <v>376</v>
      </c>
      <c r="F7" s="19">
        <v>389</v>
      </c>
      <c r="G7" s="19">
        <v>402</v>
      </c>
      <c r="H7" s="19">
        <v>356</v>
      </c>
      <c r="I7" s="19">
        <v>398</v>
      </c>
      <c r="J7" s="19">
        <v>429</v>
      </c>
      <c r="K7" s="19">
        <v>489</v>
      </c>
      <c r="L7" s="19">
        <v>459</v>
      </c>
      <c r="M7" s="19">
        <v>468</v>
      </c>
      <c r="N7" s="19">
        <v>504</v>
      </c>
      <c r="O7" s="20">
        <f>SUM(C7:N7)</f>
        <v>5008</v>
      </c>
    </row>
    <row r="8" spans="1:15" ht="15">
      <c r="A8" s="4">
        <v>6</v>
      </c>
      <c r="B8" s="9" t="s">
        <v>46</v>
      </c>
      <c r="C8" s="19">
        <v>63.45</v>
      </c>
      <c r="D8" s="19">
        <v>64.23</v>
      </c>
      <c r="E8" s="19">
        <v>64.46</v>
      </c>
      <c r="F8" s="19">
        <v>97.95</v>
      </c>
      <c r="G8" s="19">
        <v>64.4</v>
      </c>
      <c r="H8" s="19">
        <v>76.39</v>
      </c>
      <c r="I8" s="19">
        <v>75.41</v>
      </c>
      <c r="J8" s="19">
        <v>70.55</v>
      </c>
      <c r="K8" s="19">
        <v>65.05</v>
      </c>
      <c r="L8" s="19">
        <v>46.7</v>
      </c>
      <c r="M8" s="19">
        <v>78.64</v>
      </c>
      <c r="N8" s="19">
        <v>123.01</v>
      </c>
      <c r="O8" s="20">
        <f>SUM(C8:N8)</f>
        <v>890.2399999999999</v>
      </c>
    </row>
    <row r="9" spans="1:15" ht="15">
      <c r="A9" s="4">
        <v>7</v>
      </c>
      <c r="B9" s="9" t="s">
        <v>32</v>
      </c>
      <c r="C9" s="19">
        <v>1334.24</v>
      </c>
      <c r="D9" s="19">
        <v>1709.87</v>
      </c>
      <c r="E9" s="19">
        <v>1735.1</v>
      </c>
      <c r="F9" s="19">
        <v>1629.54</v>
      </c>
      <c r="G9" s="19">
        <v>1613.15</v>
      </c>
      <c r="H9" s="19">
        <v>1648.1</v>
      </c>
      <c r="I9" s="19">
        <v>1924.49</v>
      </c>
      <c r="J9" s="19">
        <v>1968.48</v>
      </c>
      <c r="K9" s="19">
        <v>1949.41</v>
      </c>
      <c r="L9" s="19">
        <v>1949.41</v>
      </c>
      <c r="M9" s="19">
        <v>1994.98</v>
      </c>
      <c r="N9" s="19">
        <v>1949.41</v>
      </c>
      <c r="O9" s="20">
        <f>SUM(C9:N9)</f>
        <v>21406.18</v>
      </c>
    </row>
    <row r="10" spans="1:15" ht="15">
      <c r="A10" s="4">
        <v>8</v>
      </c>
      <c r="B10" s="9" t="s">
        <v>33</v>
      </c>
      <c r="C10" s="19">
        <v>402.94</v>
      </c>
      <c r="D10" s="19">
        <v>516.38</v>
      </c>
      <c r="E10" s="19">
        <v>523.99</v>
      </c>
      <c r="F10" s="19">
        <v>492.12</v>
      </c>
      <c r="G10" s="19">
        <v>487.17</v>
      </c>
      <c r="H10" s="19">
        <v>497.73</v>
      </c>
      <c r="I10" s="19">
        <v>581.2</v>
      </c>
      <c r="J10" s="19">
        <v>594.48</v>
      </c>
      <c r="K10" s="19">
        <v>588.72</v>
      </c>
      <c r="L10" s="19">
        <v>588.72</v>
      </c>
      <c r="M10" s="19">
        <v>602.48</v>
      </c>
      <c r="N10" s="19">
        <v>588.72</v>
      </c>
      <c r="O10" s="20">
        <f>SUM(C10:N10)</f>
        <v>6464.650000000001</v>
      </c>
    </row>
    <row r="11" spans="1:15" ht="15">
      <c r="A11" s="4">
        <v>9</v>
      </c>
      <c r="B11" s="9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4">
        <v>10</v>
      </c>
      <c r="B12" s="9" t="s">
        <v>35</v>
      </c>
      <c r="C12" s="19">
        <v>34.71</v>
      </c>
      <c r="D12" s="19">
        <v>34.02</v>
      </c>
      <c r="E12" s="19">
        <v>38.66</v>
      </c>
      <c r="F12" s="19">
        <v>37.59</v>
      </c>
      <c r="G12" s="19">
        <v>37.59</v>
      </c>
      <c r="H12" s="19">
        <v>39.36</v>
      </c>
      <c r="I12" s="19">
        <v>39.17</v>
      </c>
      <c r="J12" s="19">
        <v>38.32</v>
      </c>
      <c r="K12" s="19">
        <v>38.38</v>
      </c>
      <c r="L12" s="19">
        <v>40.09</v>
      </c>
      <c r="M12" s="19">
        <v>39.58</v>
      </c>
      <c r="N12" s="19">
        <v>41.05</v>
      </c>
      <c r="O12" s="20">
        <f>SUM(C12:N12)</f>
        <v>458.52</v>
      </c>
    </row>
    <row r="13" spans="1:15" ht="15">
      <c r="A13" s="4">
        <v>11</v>
      </c>
      <c r="B13" s="9" t="s">
        <v>36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5">
      <c r="A14" s="4">
        <v>12</v>
      </c>
      <c r="B14" s="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15">
      <c r="A15" s="4">
        <v>13</v>
      </c>
      <c r="B15" s="9" t="s">
        <v>47</v>
      </c>
      <c r="C15" s="19">
        <v>0.9</v>
      </c>
      <c r="D15" s="19">
        <v>17.48</v>
      </c>
      <c r="E15" s="19">
        <v>0.9</v>
      </c>
      <c r="F15" s="19">
        <v>49.11</v>
      </c>
      <c r="G15" s="19">
        <v>0.9</v>
      </c>
      <c r="H15" s="19">
        <v>0.9</v>
      </c>
      <c r="I15" s="19">
        <v>18.77</v>
      </c>
      <c r="J15" s="19">
        <v>20.62</v>
      </c>
      <c r="K15" s="19">
        <v>0.94</v>
      </c>
      <c r="L15" s="19">
        <v>83.48</v>
      </c>
      <c r="M15" s="19">
        <v>23.09</v>
      </c>
      <c r="N15" s="19">
        <v>0.94</v>
      </c>
      <c r="O15" s="20">
        <f aca="true" t="shared" si="0" ref="O15:O20">SUM(C15:N15)</f>
        <v>218.03</v>
      </c>
    </row>
    <row r="16" spans="1:15" ht="15">
      <c r="A16" s="4">
        <v>14</v>
      </c>
      <c r="B16" s="9" t="s">
        <v>44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f t="shared" si="0"/>
        <v>0</v>
      </c>
    </row>
    <row r="17" spans="1:15" ht="15">
      <c r="A17" s="4">
        <v>15</v>
      </c>
      <c r="B17" s="9" t="s">
        <v>111</v>
      </c>
      <c r="C17" s="19"/>
      <c r="D17" s="19"/>
      <c r="E17" s="19"/>
      <c r="F17" s="19">
        <v>1204.87</v>
      </c>
      <c r="G17" s="19">
        <v>1188.71</v>
      </c>
      <c r="H17" s="19">
        <v>990.59</v>
      </c>
      <c r="I17" s="19">
        <v>594.35</v>
      </c>
      <c r="J17" s="19">
        <v>396.24</v>
      </c>
      <c r="K17" s="19">
        <v>396.24</v>
      </c>
      <c r="L17" s="19">
        <v>396.24</v>
      </c>
      <c r="M17" s="19">
        <v>396.24</v>
      </c>
      <c r="N17" s="19">
        <v>198.12</v>
      </c>
      <c r="O17" s="20">
        <f t="shared" si="0"/>
        <v>5761.599999999999</v>
      </c>
    </row>
    <row r="18" spans="1:15" ht="15">
      <c r="A18" s="4">
        <v>16</v>
      </c>
      <c r="B18" s="9" t="s">
        <v>40</v>
      </c>
      <c r="C18" s="19">
        <v>187.54</v>
      </c>
      <c r="D18" s="19">
        <v>187.54</v>
      </c>
      <c r="E18" s="19">
        <v>187.54</v>
      </c>
      <c r="F18" s="19">
        <v>187.54</v>
      </c>
      <c r="G18" s="19">
        <v>187.54</v>
      </c>
      <c r="H18" s="19">
        <v>187.54</v>
      </c>
      <c r="I18" s="19">
        <v>187.54</v>
      </c>
      <c r="J18" s="19">
        <v>187.54</v>
      </c>
      <c r="K18" s="19">
        <v>187.54</v>
      </c>
      <c r="L18" s="19">
        <v>187.54</v>
      </c>
      <c r="M18" s="19">
        <v>187.54</v>
      </c>
      <c r="N18" s="19">
        <v>187.54</v>
      </c>
      <c r="O18" s="20">
        <f t="shared" si="0"/>
        <v>2250.48</v>
      </c>
    </row>
    <row r="19" spans="1:15" ht="15">
      <c r="A19" s="4">
        <v>17</v>
      </c>
      <c r="B19" s="9" t="s">
        <v>136</v>
      </c>
      <c r="C19" s="19"/>
      <c r="D19" s="19"/>
      <c r="E19" s="19"/>
      <c r="F19" s="1">
        <v>1090.03</v>
      </c>
      <c r="G19" s="1">
        <v>1477.83</v>
      </c>
      <c r="H19" s="1">
        <v>597.16</v>
      </c>
      <c r="I19" s="1">
        <v>688.71</v>
      </c>
      <c r="J19" s="1">
        <v>933.24</v>
      </c>
      <c r="K19" s="1">
        <v>607.54</v>
      </c>
      <c r="L19" s="1">
        <v>981.49</v>
      </c>
      <c r="M19" s="1">
        <v>899.5</v>
      </c>
      <c r="N19" s="1">
        <v>818.88</v>
      </c>
      <c r="O19" s="20">
        <f t="shared" si="0"/>
        <v>8094.379999999999</v>
      </c>
    </row>
    <row r="20" spans="1:15" ht="15">
      <c r="A20" s="4"/>
      <c r="B20" s="10" t="s">
        <v>41</v>
      </c>
      <c r="C20" s="20">
        <f aca="true" t="shared" si="1" ref="C20:N20">SUM(C3:C19)</f>
        <v>2701.78</v>
      </c>
      <c r="D20" s="20">
        <f t="shared" si="1"/>
        <v>5184.79</v>
      </c>
      <c r="E20" s="20">
        <f t="shared" si="1"/>
        <v>3208.65</v>
      </c>
      <c r="F20" s="20">
        <f t="shared" si="1"/>
        <v>6029.75</v>
      </c>
      <c r="G20" s="20">
        <f t="shared" si="1"/>
        <v>5761.290000000001</v>
      </c>
      <c r="H20" s="20">
        <f t="shared" si="1"/>
        <v>4660.77</v>
      </c>
      <c r="I20" s="20">
        <f t="shared" si="1"/>
        <v>4806.64</v>
      </c>
      <c r="J20" s="20">
        <f t="shared" si="1"/>
        <v>4960.469999999999</v>
      </c>
      <c r="K20" s="20">
        <f t="shared" si="1"/>
        <v>4689.820000000001</v>
      </c>
      <c r="L20" s="20">
        <f t="shared" si="1"/>
        <v>5076.67</v>
      </c>
      <c r="M20" s="20">
        <f t="shared" si="1"/>
        <v>5041.05</v>
      </c>
      <c r="N20" s="20">
        <f t="shared" si="1"/>
        <v>4789.67</v>
      </c>
      <c r="O20" s="20">
        <f t="shared" si="0"/>
        <v>56911.35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8.8515625" style="0" customWidth="1"/>
    <col min="2" max="2" width="12.421875" style="0" bestFit="1" customWidth="1"/>
    <col min="4" max="4" width="18.140625" style="0" customWidth="1"/>
    <col min="6" max="8" width="19.140625" style="0" customWidth="1"/>
    <col min="9" max="9" width="25.7109375" style="0" customWidth="1"/>
  </cols>
  <sheetData>
    <row r="2" spans="1:9" ht="15">
      <c r="A2" s="36" t="s">
        <v>109</v>
      </c>
      <c r="B2" s="36"/>
      <c r="C2" s="36"/>
      <c r="D2" s="36"/>
      <c r="E2" s="36"/>
      <c r="F2" s="36"/>
      <c r="G2" s="36"/>
      <c r="H2" s="36"/>
      <c r="I2" s="36"/>
    </row>
    <row r="3" spans="1:9" ht="60">
      <c r="A3" s="6" t="s">
        <v>59</v>
      </c>
      <c r="B3" s="16" t="s">
        <v>2</v>
      </c>
      <c r="C3" s="16" t="s">
        <v>49</v>
      </c>
      <c r="D3" s="6" t="s">
        <v>63</v>
      </c>
      <c r="E3" s="16" t="s">
        <v>50</v>
      </c>
      <c r="F3" s="6" t="s">
        <v>110</v>
      </c>
      <c r="G3" s="12" t="s">
        <v>113</v>
      </c>
      <c r="H3" s="12" t="s">
        <v>114</v>
      </c>
      <c r="I3" s="21" t="s">
        <v>115</v>
      </c>
    </row>
    <row r="4" spans="1:9" ht="15">
      <c r="A4" s="1">
        <v>28959.03</v>
      </c>
      <c r="B4" s="1">
        <v>88889.2</v>
      </c>
      <c r="C4" s="1">
        <v>83366.3</v>
      </c>
      <c r="D4" s="1">
        <v>34481.91</v>
      </c>
      <c r="E4" s="1">
        <v>56911.35</v>
      </c>
      <c r="F4" s="1">
        <f>C4-E4</f>
        <v>26454.950000000004</v>
      </c>
      <c r="G4" s="1">
        <v>3400</v>
      </c>
      <c r="H4" s="1">
        <v>1223.1</v>
      </c>
      <c r="I4" s="22">
        <v>-10725.84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6.57421875" style="0" customWidth="1"/>
    <col min="3" max="3" width="12.421875" style="0" bestFit="1" customWidth="1"/>
    <col min="4" max="4" width="14.28125" style="0" bestFit="1" customWidth="1"/>
    <col min="5" max="5" width="16.57421875" style="0" customWidth="1"/>
  </cols>
  <sheetData>
    <row r="1" spans="1:5" ht="15">
      <c r="A1" s="8" t="s">
        <v>116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18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30">
      <c r="A5" s="24" t="s">
        <v>0</v>
      </c>
      <c r="B5" s="25" t="s">
        <v>1</v>
      </c>
      <c r="C5" s="24" t="s">
        <v>2</v>
      </c>
      <c r="D5" s="24" t="s">
        <v>3</v>
      </c>
      <c r="E5" s="25" t="s">
        <v>4</v>
      </c>
    </row>
    <row r="6" spans="1:5" ht="15">
      <c r="A6" s="1" t="s">
        <v>11</v>
      </c>
      <c r="B6" s="1">
        <v>34481.91</v>
      </c>
      <c r="C6" s="1">
        <v>8086.83</v>
      </c>
      <c r="D6" s="1">
        <v>6082.41</v>
      </c>
      <c r="E6" s="1">
        <v>36486.33</v>
      </c>
    </row>
    <row r="7" spans="1:5" ht="15">
      <c r="A7" s="1" t="s">
        <v>12</v>
      </c>
      <c r="B7" s="1">
        <v>36486.33</v>
      </c>
      <c r="C7" s="1">
        <v>8006.21</v>
      </c>
      <c r="D7" s="1">
        <v>7620.1</v>
      </c>
      <c r="E7" s="1">
        <v>36872.44</v>
      </c>
    </row>
    <row r="8" spans="1:5" ht="15">
      <c r="A8" s="1" t="s">
        <v>13</v>
      </c>
      <c r="B8" s="1">
        <v>36872.44</v>
      </c>
      <c r="C8" s="1">
        <v>8433.2</v>
      </c>
      <c r="D8" s="1">
        <v>7175.96</v>
      </c>
      <c r="E8" s="1">
        <v>38129.68</v>
      </c>
    </row>
    <row r="9" spans="1:5" ht="15">
      <c r="A9" s="1" t="s">
        <v>14</v>
      </c>
      <c r="B9" s="1">
        <v>38129.68</v>
      </c>
      <c r="C9" s="1">
        <v>8253.03</v>
      </c>
      <c r="D9" s="1">
        <v>7216.51</v>
      </c>
      <c r="E9" s="1">
        <v>39166.2</v>
      </c>
    </row>
    <row r="10" spans="1:5" ht="15">
      <c r="A10" s="1" t="s">
        <v>15</v>
      </c>
      <c r="B10" s="1">
        <v>39166.2</v>
      </c>
      <c r="C10" s="1">
        <v>8582.13</v>
      </c>
      <c r="D10" s="1">
        <v>14749.3</v>
      </c>
      <c r="E10" s="1">
        <v>32999.03</v>
      </c>
    </row>
    <row r="11" spans="1:5" ht="15">
      <c r="A11" s="1" t="s">
        <v>16</v>
      </c>
      <c r="B11" s="1">
        <v>32999.03</v>
      </c>
      <c r="C11" s="1">
        <v>8550.23</v>
      </c>
      <c r="D11" s="1">
        <v>6230.88</v>
      </c>
      <c r="E11" s="1">
        <v>35318.38</v>
      </c>
    </row>
    <row r="12" spans="1:5" ht="15">
      <c r="A12" s="1" t="s">
        <v>17</v>
      </c>
      <c r="B12" s="1">
        <v>35318.38</v>
      </c>
      <c r="C12" s="1">
        <v>8255.93</v>
      </c>
      <c r="D12" s="1">
        <v>10223.66</v>
      </c>
      <c r="E12" s="1">
        <v>33350.65</v>
      </c>
    </row>
    <row r="13" spans="1:5" ht="15">
      <c r="A13" s="1" t="s">
        <v>5</v>
      </c>
      <c r="B13" s="1">
        <v>33350.65</v>
      </c>
      <c r="C13" s="1">
        <v>8100.07</v>
      </c>
      <c r="D13" s="1">
        <v>7414.38</v>
      </c>
      <c r="E13" s="1">
        <v>34036.34</v>
      </c>
    </row>
    <row r="14" spans="1:5" ht="15">
      <c r="A14" s="1" t="s">
        <v>6</v>
      </c>
      <c r="B14" s="1">
        <v>34036.34</v>
      </c>
      <c r="C14" s="1">
        <v>8057.54</v>
      </c>
      <c r="D14" s="1">
        <v>7797.04</v>
      </c>
      <c r="E14" s="1">
        <v>34296.84</v>
      </c>
    </row>
    <row r="15" spans="1:5" ht="15">
      <c r="A15" s="1" t="s">
        <v>7</v>
      </c>
      <c r="B15" s="1">
        <v>34296.84</v>
      </c>
      <c r="C15" s="1">
        <v>8247.17</v>
      </c>
      <c r="D15" s="1">
        <v>6325.27</v>
      </c>
      <c r="E15" s="1">
        <v>36218.74</v>
      </c>
    </row>
    <row r="16" spans="1:5" ht="15">
      <c r="A16" s="1" t="s">
        <v>8</v>
      </c>
      <c r="B16" s="1">
        <v>36218.74</v>
      </c>
      <c r="C16" s="1">
        <v>9303.36</v>
      </c>
      <c r="D16" s="1">
        <v>14127.62</v>
      </c>
      <c r="E16" s="1">
        <v>31394.48</v>
      </c>
    </row>
    <row r="17" spans="1:5" ht="15">
      <c r="A17" s="1" t="s">
        <v>9</v>
      </c>
      <c r="B17" s="1">
        <v>31394.48</v>
      </c>
      <c r="C17" s="1">
        <v>9369.58</v>
      </c>
      <c r="D17" s="1">
        <v>8371.53</v>
      </c>
      <c r="E17" s="1">
        <v>32392.53</v>
      </c>
    </row>
    <row r="18" spans="1:5" ht="15">
      <c r="A18" s="2" t="s">
        <v>10</v>
      </c>
      <c r="B18" s="2"/>
      <c r="C18" s="2">
        <f>SUM(C6:C17)</f>
        <v>101245.28</v>
      </c>
      <c r="D18" s="2">
        <f>SUM(D6:D17)</f>
        <v>103334.65999999999</v>
      </c>
      <c r="E18" s="2">
        <v>32392.53</v>
      </c>
    </row>
    <row r="21" spans="1:5" ht="15">
      <c r="A21" s="8" t="s">
        <v>117</v>
      </c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30">
      <c r="A23" s="24" t="s">
        <v>0</v>
      </c>
      <c r="B23" s="25" t="s">
        <v>1</v>
      </c>
      <c r="C23" s="24" t="s">
        <v>2</v>
      </c>
      <c r="D23" s="24" t="s">
        <v>3</v>
      </c>
      <c r="E23" s="25" t="s">
        <v>4</v>
      </c>
    </row>
    <row r="24" spans="1:5" ht="15">
      <c r="A24" s="38" t="s">
        <v>118</v>
      </c>
      <c r="B24" s="39"/>
      <c r="C24" s="39"/>
      <c r="D24" s="39"/>
      <c r="E24" s="40"/>
    </row>
    <row r="25" spans="1:5" ht="15">
      <c r="A25" s="1" t="s">
        <v>14</v>
      </c>
      <c r="B25" s="1"/>
      <c r="C25" s="1">
        <v>1090.03</v>
      </c>
      <c r="D25" s="1"/>
      <c r="E25" s="1">
        <v>1090.03</v>
      </c>
    </row>
    <row r="26" spans="1:5" ht="15">
      <c r="A26" s="1" t="s">
        <v>15</v>
      </c>
      <c r="B26" s="1">
        <v>1090.03</v>
      </c>
      <c r="C26" s="1">
        <v>1477.83</v>
      </c>
      <c r="D26" s="1">
        <v>852.94</v>
      </c>
      <c r="E26" s="1">
        <v>1714.92</v>
      </c>
    </row>
    <row r="27" spans="1:5" ht="15">
      <c r="A27" s="1" t="s">
        <v>16</v>
      </c>
      <c r="B27" s="1">
        <v>1714.92</v>
      </c>
      <c r="C27" s="1">
        <v>597.16</v>
      </c>
      <c r="D27" s="1">
        <v>1238.12</v>
      </c>
      <c r="E27" s="1">
        <v>1073.96</v>
      </c>
    </row>
    <row r="28" spans="1:5" ht="15">
      <c r="A28" s="1" t="s">
        <v>17</v>
      </c>
      <c r="B28" s="1">
        <v>1073.96</v>
      </c>
      <c r="C28" s="1">
        <v>688.71</v>
      </c>
      <c r="D28" s="1">
        <v>778.92</v>
      </c>
      <c r="E28" s="1">
        <f aca="true" t="shared" si="0" ref="E28:E33">B28+C28-D28</f>
        <v>983.7500000000001</v>
      </c>
    </row>
    <row r="29" spans="1:5" ht="15">
      <c r="A29" s="1" t="s">
        <v>5</v>
      </c>
      <c r="B29" s="1">
        <v>983.75</v>
      </c>
      <c r="C29" s="1">
        <v>933.24</v>
      </c>
      <c r="D29" s="1">
        <v>706.39</v>
      </c>
      <c r="E29" s="1">
        <f t="shared" si="0"/>
        <v>1210.6</v>
      </c>
    </row>
    <row r="30" spans="1:5" ht="15">
      <c r="A30" s="1" t="s">
        <v>6</v>
      </c>
      <c r="B30" s="1">
        <v>1210.6</v>
      </c>
      <c r="C30" s="1">
        <v>607.54</v>
      </c>
      <c r="D30" s="1">
        <v>933.47</v>
      </c>
      <c r="E30" s="1">
        <f t="shared" si="0"/>
        <v>884.6699999999998</v>
      </c>
    </row>
    <row r="31" spans="1:5" ht="15">
      <c r="A31" s="1" t="s">
        <v>7</v>
      </c>
      <c r="B31" s="1">
        <v>884.67</v>
      </c>
      <c r="C31" s="1">
        <v>981.49</v>
      </c>
      <c r="D31" s="1">
        <v>749.17</v>
      </c>
      <c r="E31" s="1">
        <f t="shared" si="0"/>
        <v>1116.9899999999998</v>
      </c>
    </row>
    <row r="32" spans="1:5" ht="15">
      <c r="A32" s="1" t="s">
        <v>8</v>
      </c>
      <c r="B32" s="1">
        <v>1116.99</v>
      </c>
      <c r="C32" s="1">
        <v>899.5</v>
      </c>
      <c r="D32" s="1">
        <v>814.81</v>
      </c>
      <c r="E32" s="1">
        <f t="shared" si="0"/>
        <v>1201.68</v>
      </c>
    </row>
    <row r="33" spans="1:5" ht="15">
      <c r="A33" s="1" t="s">
        <v>9</v>
      </c>
      <c r="B33" s="1">
        <v>1201.68</v>
      </c>
      <c r="C33" s="1">
        <v>818.88</v>
      </c>
      <c r="D33" s="1">
        <v>869.38</v>
      </c>
      <c r="E33" s="1">
        <f t="shared" si="0"/>
        <v>1151.1799999999998</v>
      </c>
    </row>
    <row r="34" spans="1:5" ht="15">
      <c r="A34" s="31" t="s">
        <v>119</v>
      </c>
      <c r="B34" s="32"/>
      <c r="C34" s="32"/>
      <c r="D34" s="32"/>
      <c r="E34" s="33"/>
    </row>
    <row r="35" spans="1:5" ht="15">
      <c r="A35" s="1" t="s">
        <v>120</v>
      </c>
      <c r="B35" s="1">
        <v>1151.18</v>
      </c>
      <c r="C35" s="1">
        <v>1245.87</v>
      </c>
      <c r="D35" s="1">
        <v>691.67</v>
      </c>
      <c r="E35" s="1">
        <f aca="true" t="shared" si="1" ref="E35:E41">B35+C35-D35</f>
        <v>1705.38</v>
      </c>
    </row>
    <row r="36" spans="1:5" ht="15">
      <c r="A36" s="1" t="s">
        <v>121</v>
      </c>
      <c r="B36" s="1">
        <v>1705.38</v>
      </c>
      <c r="C36" s="1">
        <v>1065.7</v>
      </c>
      <c r="D36" s="1">
        <v>1024.16</v>
      </c>
      <c r="E36" s="1">
        <f t="shared" si="1"/>
        <v>1746.9199999999998</v>
      </c>
    </row>
    <row r="37" spans="1:5" ht="15">
      <c r="A37" s="1" t="s">
        <v>125</v>
      </c>
      <c r="B37" s="1">
        <v>1746.92</v>
      </c>
      <c r="C37" s="1">
        <v>1394.8</v>
      </c>
      <c r="D37" s="1">
        <v>1160.94</v>
      </c>
      <c r="E37" s="1">
        <f t="shared" si="1"/>
        <v>1980.7800000000002</v>
      </c>
    </row>
    <row r="38" spans="1:5" ht="15">
      <c r="A38" s="1" t="s">
        <v>126</v>
      </c>
      <c r="B38" s="1">
        <v>1980.78</v>
      </c>
      <c r="C38" s="1">
        <v>1362.9</v>
      </c>
      <c r="D38" s="1">
        <v>1012.67</v>
      </c>
      <c r="E38" s="1">
        <f t="shared" si="1"/>
        <v>2331.01</v>
      </c>
    </row>
    <row r="39" spans="1:5" ht="15">
      <c r="A39" s="1" t="s">
        <v>127</v>
      </c>
      <c r="B39" s="1">
        <v>2331.01</v>
      </c>
      <c r="C39" s="1">
        <v>1068.6</v>
      </c>
      <c r="D39" s="1">
        <v>1605.41</v>
      </c>
      <c r="E39" s="1">
        <f t="shared" si="1"/>
        <v>1794.2</v>
      </c>
    </row>
    <row r="40" spans="1:5" ht="15">
      <c r="A40" s="1" t="s">
        <v>128</v>
      </c>
      <c r="B40" s="1">
        <v>1794.2</v>
      </c>
      <c r="C40" s="1">
        <v>912.74</v>
      </c>
      <c r="D40" s="1">
        <v>959.66</v>
      </c>
      <c r="E40" s="1">
        <f t="shared" si="1"/>
        <v>1747.2800000000002</v>
      </c>
    </row>
    <row r="41" spans="1:5" ht="15">
      <c r="A41" s="1" t="s">
        <v>129</v>
      </c>
      <c r="B41" s="1">
        <v>1747.28</v>
      </c>
      <c r="C41" s="1">
        <v>870.21</v>
      </c>
      <c r="D41" s="1">
        <v>683.13</v>
      </c>
      <c r="E41" s="1">
        <f t="shared" si="1"/>
        <v>1934.3599999999997</v>
      </c>
    </row>
    <row r="42" spans="1:5" ht="15">
      <c r="A42" s="1" t="s">
        <v>130</v>
      </c>
      <c r="B42" s="1">
        <v>1934.36</v>
      </c>
      <c r="C42" s="1">
        <v>1059.84</v>
      </c>
      <c r="D42" s="1">
        <v>877.04</v>
      </c>
      <c r="E42" s="1">
        <v>2196.2</v>
      </c>
    </row>
    <row r="43" spans="1:5" ht="15">
      <c r="A43" s="1" t="s">
        <v>131</v>
      </c>
      <c r="B43" s="1">
        <v>2196.2</v>
      </c>
      <c r="C43" s="1">
        <v>2116.03</v>
      </c>
      <c r="D43" s="1">
        <v>1217.18</v>
      </c>
      <c r="E43" s="1">
        <v>3095.05</v>
      </c>
    </row>
    <row r="44" spans="1:5" ht="15">
      <c r="A44" s="1" t="s">
        <v>132</v>
      </c>
      <c r="B44" s="1">
        <v>3095.05</v>
      </c>
      <c r="C44" s="1">
        <v>2182.25</v>
      </c>
      <c r="D44" s="1">
        <v>1901.24</v>
      </c>
      <c r="E44" s="1">
        <v>3376.06</v>
      </c>
    </row>
    <row r="45" spans="1:5" ht="15">
      <c r="A45" s="1" t="s">
        <v>133</v>
      </c>
      <c r="B45" s="1">
        <v>3376.06</v>
      </c>
      <c r="C45" s="1"/>
      <c r="D45" s="1">
        <v>664.21</v>
      </c>
      <c r="E45" s="1"/>
    </row>
    <row r="46" spans="1:5" ht="15">
      <c r="A46" s="1" t="s">
        <v>134</v>
      </c>
      <c r="B46" s="1"/>
      <c r="C46" s="1"/>
      <c r="D46" s="1"/>
      <c r="E46" s="1"/>
    </row>
    <row r="47" spans="1:5" ht="15">
      <c r="A47" s="2" t="s">
        <v>10</v>
      </c>
      <c r="B47" s="2"/>
      <c r="C47" s="2">
        <f>SUM(C25:C33)+C35+C36+C37</f>
        <v>11800.75</v>
      </c>
      <c r="D47" s="2">
        <f>SUM(D25:D33)+D35+D36+D37</f>
        <v>9819.970000000001</v>
      </c>
      <c r="E47" s="2">
        <v>2117.16</v>
      </c>
    </row>
  </sheetData>
  <sheetProtection/>
  <mergeCells count="2">
    <mergeCell ref="A24:E24"/>
    <mergeCell ref="A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31" t="s">
        <v>122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9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4">
        <v>1</v>
      </c>
      <c r="B3" s="9" t="s">
        <v>27</v>
      </c>
      <c r="C3" s="19"/>
      <c r="D3" s="19">
        <v>2125.93</v>
      </c>
      <c r="E3" s="19"/>
      <c r="F3" s="19">
        <v>1092</v>
      </c>
      <c r="G3" s="27"/>
      <c r="H3" s="19"/>
      <c r="I3" s="19"/>
      <c r="J3" s="19"/>
      <c r="K3" s="19">
        <v>11069</v>
      </c>
      <c r="L3" s="19"/>
      <c r="M3" s="19"/>
      <c r="N3" s="19"/>
      <c r="O3" s="20">
        <f>SUM(C3:N3)</f>
        <v>14286.93</v>
      </c>
    </row>
    <row r="4" spans="1:15" ht="15">
      <c r="A4" s="4">
        <v>2</v>
      </c>
      <c r="B4" s="9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5">
      <c r="A5" s="4">
        <v>3</v>
      </c>
      <c r="B5" s="9" t="s">
        <v>29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">
      <c r="A6" s="4">
        <v>4</v>
      </c>
      <c r="B6" s="9" t="s">
        <v>30</v>
      </c>
      <c r="C6" s="19">
        <v>274</v>
      </c>
      <c r="D6" s="19">
        <v>343</v>
      </c>
      <c r="E6" s="19">
        <v>323</v>
      </c>
      <c r="F6" s="19">
        <v>325</v>
      </c>
      <c r="G6" s="19">
        <v>664</v>
      </c>
      <c r="H6" s="19">
        <v>281</v>
      </c>
      <c r="I6" s="19">
        <v>461</v>
      </c>
      <c r="J6" s="19">
        <v>334</v>
      </c>
      <c r="K6" s="19">
        <v>351</v>
      </c>
      <c r="L6" s="19">
        <v>285</v>
      </c>
      <c r="M6" s="19">
        <v>636</v>
      </c>
      <c r="N6" s="19">
        <v>377</v>
      </c>
      <c r="O6" s="20">
        <f>SUM(C6:N6)</f>
        <v>4654</v>
      </c>
    </row>
    <row r="7" spans="1:15" ht="15">
      <c r="A7" s="4">
        <v>5</v>
      </c>
      <c r="B7" s="9" t="s">
        <v>31</v>
      </c>
      <c r="C7" s="19">
        <v>365</v>
      </c>
      <c r="D7" s="19">
        <v>458</v>
      </c>
      <c r="E7" s="19">
        <v>431</v>
      </c>
      <c r="F7" s="19">
        <v>433</v>
      </c>
      <c r="G7" s="19">
        <v>885</v>
      </c>
      <c r="H7" s="19">
        <v>374</v>
      </c>
      <c r="I7" s="19">
        <v>614</v>
      </c>
      <c r="J7" s="19">
        <v>445</v>
      </c>
      <c r="K7" s="19">
        <v>468</v>
      </c>
      <c r="L7" s="19">
        <v>380</v>
      </c>
      <c r="M7" s="19">
        <v>848</v>
      </c>
      <c r="N7" s="19">
        <v>503</v>
      </c>
      <c r="O7" s="20">
        <f>SUM(C7:N7)</f>
        <v>6204</v>
      </c>
    </row>
    <row r="8" spans="1:15" ht="15">
      <c r="A8" s="4">
        <v>6</v>
      </c>
      <c r="B8" s="9" t="s">
        <v>46</v>
      </c>
      <c r="C8" s="19">
        <v>44.89</v>
      </c>
      <c r="D8" s="19">
        <v>71.95</v>
      </c>
      <c r="E8" s="19">
        <v>66.96</v>
      </c>
      <c r="F8" s="19">
        <v>97.46</v>
      </c>
      <c r="G8" s="19">
        <v>69.27</v>
      </c>
      <c r="H8" s="19">
        <v>67.69</v>
      </c>
      <c r="I8" s="19">
        <v>63.68</v>
      </c>
      <c r="J8" s="19">
        <v>64.5</v>
      </c>
      <c r="K8" s="19">
        <v>63.98</v>
      </c>
      <c r="L8" s="19">
        <v>89.55</v>
      </c>
      <c r="M8" s="19">
        <v>55.95</v>
      </c>
      <c r="N8" s="19">
        <v>85.34</v>
      </c>
      <c r="O8" s="20">
        <f>SUM(C8:N8)</f>
        <v>841.22</v>
      </c>
    </row>
    <row r="9" spans="1:15" ht="15">
      <c r="A9" s="4">
        <v>7</v>
      </c>
      <c r="B9" s="9" t="s">
        <v>32</v>
      </c>
      <c r="C9" s="19">
        <v>2054.03</v>
      </c>
      <c r="D9" s="19">
        <v>1996.46</v>
      </c>
      <c r="E9" s="19">
        <v>2392.25</v>
      </c>
      <c r="F9" s="19">
        <v>1760.5</v>
      </c>
      <c r="G9" s="19">
        <v>1508.78</v>
      </c>
      <c r="H9" s="19">
        <v>1680.54</v>
      </c>
      <c r="I9" s="19">
        <v>1559.51</v>
      </c>
      <c r="J9" s="19">
        <v>1782.55</v>
      </c>
      <c r="K9" s="19">
        <v>1616.21</v>
      </c>
      <c r="L9" s="19">
        <v>1742.5</v>
      </c>
      <c r="M9" s="19">
        <v>1649.58</v>
      </c>
      <c r="N9" s="19">
        <v>1649.58</v>
      </c>
      <c r="O9" s="20">
        <f>SUM(C9:N9)</f>
        <v>21392.490000000005</v>
      </c>
    </row>
    <row r="10" spans="1:15" ht="15">
      <c r="A10" s="4">
        <v>8</v>
      </c>
      <c r="B10" s="9" t="s">
        <v>33</v>
      </c>
      <c r="C10" s="19">
        <v>620.32</v>
      </c>
      <c r="D10" s="19">
        <v>302.93</v>
      </c>
      <c r="E10" s="19">
        <v>722.56</v>
      </c>
      <c r="F10" s="19">
        <v>531.67</v>
      </c>
      <c r="G10" s="19">
        <v>455.65</v>
      </c>
      <c r="H10" s="19">
        <v>507.52</v>
      </c>
      <c r="I10" s="19">
        <v>470.97</v>
      </c>
      <c r="J10" s="19">
        <v>538.33</v>
      </c>
      <c r="K10" s="19">
        <v>488.1</v>
      </c>
      <c r="L10" s="19">
        <v>526.23</v>
      </c>
      <c r="M10" s="19">
        <v>498.17</v>
      </c>
      <c r="N10" s="19">
        <v>498.17</v>
      </c>
      <c r="O10" s="20">
        <f>SUM(C10:N10)</f>
        <v>6160.620000000001</v>
      </c>
    </row>
    <row r="11" spans="1:15" ht="15">
      <c r="A11" s="4">
        <v>9</v>
      </c>
      <c r="B11" s="9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4">
        <v>10</v>
      </c>
      <c r="B12" s="9" t="s">
        <v>35</v>
      </c>
      <c r="C12" s="19">
        <v>39.58</v>
      </c>
      <c r="D12" s="19">
        <v>41.51</v>
      </c>
      <c r="E12" s="19">
        <v>40.78</v>
      </c>
      <c r="F12" s="19">
        <v>37.33</v>
      </c>
      <c r="G12" s="19">
        <v>38.23</v>
      </c>
      <c r="H12" s="19">
        <v>39.51</v>
      </c>
      <c r="I12" s="19">
        <v>38.38</v>
      </c>
      <c r="J12" s="19">
        <v>38.12</v>
      </c>
      <c r="K12" s="19">
        <v>37.97</v>
      </c>
      <c r="L12" s="19">
        <v>37.54</v>
      </c>
      <c r="M12" s="19">
        <v>37.57</v>
      </c>
      <c r="N12" s="19">
        <v>37.73</v>
      </c>
      <c r="O12" s="20">
        <f>SUM(C12:N12)</f>
        <v>464.25</v>
      </c>
    </row>
    <row r="13" spans="1:15" ht="15">
      <c r="A13" s="4">
        <v>11</v>
      </c>
      <c r="B13" s="9" t="s">
        <v>36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5">
      <c r="A14" s="4">
        <v>12</v>
      </c>
      <c r="B14" s="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15">
      <c r="A15" s="4">
        <v>13</v>
      </c>
      <c r="B15" s="9" t="s">
        <v>47</v>
      </c>
      <c r="C15" s="19">
        <v>66.98</v>
      </c>
      <c r="D15" s="19">
        <v>85.96</v>
      </c>
      <c r="E15" s="19">
        <v>218.01</v>
      </c>
      <c r="F15" s="19">
        <v>174.21</v>
      </c>
      <c r="G15" s="19">
        <v>0.92</v>
      </c>
      <c r="H15" s="19">
        <v>155.04</v>
      </c>
      <c r="I15" s="19">
        <v>12.51</v>
      </c>
      <c r="J15" s="19">
        <v>42.88</v>
      </c>
      <c r="K15" s="19">
        <v>149.02</v>
      </c>
      <c r="L15" s="19">
        <v>0.94</v>
      </c>
      <c r="M15" s="19">
        <v>12.38</v>
      </c>
      <c r="N15" s="19">
        <v>20.64</v>
      </c>
      <c r="O15" s="20">
        <f aca="true" t="shared" si="0" ref="O15:O20">SUM(C15:N15)</f>
        <v>939.4899999999999</v>
      </c>
    </row>
    <row r="16" spans="1:15" ht="15">
      <c r="A16" s="4">
        <v>14</v>
      </c>
      <c r="B16" s="9" t="s">
        <v>44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f t="shared" si="0"/>
        <v>0</v>
      </c>
    </row>
    <row r="17" spans="1:15" ht="15">
      <c r="A17" s="4">
        <v>15</v>
      </c>
      <c r="B17" s="9" t="s">
        <v>111</v>
      </c>
      <c r="C17" s="19">
        <v>495.29</v>
      </c>
      <c r="D17" s="19">
        <v>433.85</v>
      </c>
      <c r="E17" s="19">
        <v>433.85</v>
      </c>
      <c r="F17" s="19">
        <v>433.85</v>
      </c>
      <c r="G17" s="19">
        <v>433.85</v>
      </c>
      <c r="H17" s="19"/>
      <c r="I17" s="19"/>
      <c r="J17" s="19">
        <v>429.38</v>
      </c>
      <c r="K17" s="19"/>
      <c r="L17" s="19">
        <v>429.38</v>
      </c>
      <c r="M17" s="19">
        <v>214.69</v>
      </c>
      <c r="N17" s="19"/>
      <c r="O17" s="20">
        <f t="shared" si="0"/>
        <v>3304.1400000000003</v>
      </c>
    </row>
    <row r="18" spans="1:15" ht="15">
      <c r="A18" s="4">
        <v>16</v>
      </c>
      <c r="B18" s="9" t="s">
        <v>40</v>
      </c>
      <c r="C18" s="19">
        <v>187.54</v>
      </c>
      <c r="D18" s="19">
        <v>182.38</v>
      </c>
      <c r="E18" s="19">
        <v>182.38</v>
      </c>
      <c r="F18" s="19">
        <v>182.38</v>
      </c>
      <c r="G18" s="19">
        <v>182.38</v>
      </c>
      <c r="H18" s="19">
        <v>182.38</v>
      </c>
      <c r="I18" s="19">
        <v>182.38</v>
      </c>
      <c r="J18" s="19">
        <v>180.5</v>
      </c>
      <c r="K18" s="19">
        <v>180.5</v>
      </c>
      <c r="L18" s="19">
        <v>180.5</v>
      </c>
      <c r="M18" s="19">
        <v>180.5</v>
      </c>
      <c r="N18" s="19">
        <v>180.5</v>
      </c>
      <c r="O18" s="20">
        <f t="shared" si="0"/>
        <v>2184.32</v>
      </c>
    </row>
    <row r="19" spans="1:15" ht="15">
      <c r="A19" s="4">
        <v>17</v>
      </c>
      <c r="B19" s="9" t="s">
        <v>136</v>
      </c>
      <c r="C19" s="19">
        <v>1245.87</v>
      </c>
      <c r="D19" s="19">
        <v>1065.7</v>
      </c>
      <c r="E19" s="19">
        <v>1394.8</v>
      </c>
      <c r="F19" s="19">
        <v>1362.9</v>
      </c>
      <c r="G19" s="19">
        <v>1068.6</v>
      </c>
      <c r="H19" s="19">
        <v>912.74</v>
      </c>
      <c r="I19" s="19">
        <v>870.21</v>
      </c>
      <c r="J19" s="19">
        <v>1059.84</v>
      </c>
      <c r="K19" s="19">
        <v>2116.03</v>
      </c>
      <c r="L19" s="19">
        <v>2182.25</v>
      </c>
      <c r="M19" s="19">
        <v>1461.35</v>
      </c>
      <c r="N19" s="19">
        <v>2230.42</v>
      </c>
      <c r="O19" s="20">
        <f>SUM(C19:N19)</f>
        <v>16970.71</v>
      </c>
    </row>
    <row r="20" spans="1:15" ht="15">
      <c r="A20" s="4"/>
      <c r="B20" s="10" t="s">
        <v>41</v>
      </c>
      <c r="C20" s="20">
        <f aca="true" t="shared" si="1" ref="C20:L20">SUM(C3:C19)</f>
        <v>5393.5</v>
      </c>
      <c r="D20" s="20">
        <f t="shared" si="1"/>
        <v>7107.670000000001</v>
      </c>
      <c r="E20" s="20">
        <f t="shared" si="1"/>
        <v>6205.590000000001</v>
      </c>
      <c r="F20" s="20">
        <f t="shared" si="1"/>
        <v>6430.300000000001</v>
      </c>
      <c r="G20" s="20">
        <f t="shared" si="1"/>
        <v>5306.68</v>
      </c>
      <c r="H20" s="20">
        <f t="shared" si="1"/>
        <v>4200.42</v>
      </c>
      <c r="I20" s="20">
        <f t="shared" si="1"/>
        <v>4272.64</v>
      </c>
      <c r="J20" s="20">
        <f t="shared" si="1"/>
        <v>4915.1</v>
      </c>
      <c r="K20" s="20">
        <f t="shared" si="1"/>
        <v>16539.809999999998</v>
      </c>
      <c r="L20" s="20">
        <f t="shared" si="1"/>
        <v>5853.89</v>
      </c>
      <c r="M20" s="20">
        <f>SUM(M3:M19)</f>
        <v>5594.1900000000005</v>
      </c>
      <c r="N20" s="20">
        <f>SUM(N3:N19)</f>
        <v>5582.38</v>
      </c>
      <c r="O20" s="20">
        <f t="shared" si="0"/>
        <v>77402.17000000001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G4" sqref="G4:H4"/>
    </sheetView>
  </sheetViews>
  <sheetFormatPr defaultColWidth="9.140625" defaultRowHeight="15"/>
  <cols>
    <col min="1" max="1" width="17.8515625" style="0" customWidth="1"/>
    <col min="2" max="2" width="12.421875" style="0" bestFit="1" customWidth="1"/>
    <col min="4" max="4" width="18.7109375" style="0" customWidth="1"/>
    <col min="6" max="6" width="18.57421875" style="0" customWidth="1"/>
    <col min="7" max="7" width="19.421875" style="0" customWidth="1"/>
    <col min="8" max="8" width="24.8515625" style="0" customWidth="1"/>
    <col min="9" max="9" width="26.140625" style="0" customWidth="1"/>
  </cols>
  <sheetData>
    <row r="2" spans="1:9" ht="15">
      <c r="A2" s="36" t="s">
        <v>123</v>
      </c>
      <c r="B2" s="36"/>
      <c r="C2" s="36"/>
      <c r="D2" s="36"/>
      <c r="E2" s="36"/>
      <c r="F2" s="36"/>
      <c r="G2" s="36"/>
      <c r="H2" s="36"/>
      <c r="I2" s="36"/>
    </row>
    <row r="3" spans="1:9" ht="54.75" customHeight="1">
      <c r="A3" s="6" t="s">
        <v>59</v>
      </c>
      <c r="B3" s="16" t="s">
        <v>2</v>
      </c>
      <c r="C3" s="16" t="s">
        <v>49</v>
      </c>
      <c r="D3" s="6" t="s">
        <v>63</v>
      </c>
      <c r="E3" s="16" t="s">
        <v>50</v>
      </c>
      <c r="F3" s="6" t="s">
        <v>124</v>
      </c>
      <c r="G3" s="12" t="s">
        <v>113</v>
      </c>
      <c r="H3" s="12" t="s">
        <v>114</v>
      </c>
      <c r="I3" s="21" t="s">
        <v>135</v>
      </c>
    </row>
    <row r="4" spans="1:9" ht="15">
      <c r="A4" s="1">
        <v>34481.91</v>
      </c>
      <c r="B4" s="1">
        <v>101245.28</v>
      </c>
      <c r="C4" s="1">
        <v>103334.65999999999</v>
      </c>
      <c r="D4" s="1">
        <v>32392.53</v>
      </c>
      <c r="E4" s="1">
        <v>77402.17000000001</v>
      </c>
      <c r="F4" s="1">
        <f>C4-E4</f>
        <v>25932.489999999976</v>
      </c>
      <c r="G4" s="1">
        <v>2400</v>
      </c>
      <c r="H4" s="1">
        <v>906</v>
      </c>
      <c r="I4" s="22">
        <v>18512.65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6" sqref="A6:E7"/>
    </sheetView>
  </sheetViews>
  <sheetFormatPr defaultColWidth="9.140625" defaultRowHeight="15"/>
  <cols>
    <col min="2" max="2" width="22.28125" style="0" customWidth="1"/>
    <col min="3" max="3" width="11.8515625" style="0" customWidth="1"/>
    <col min="4" max="4" width="13.140625" style="0" customWidth="1"/>
    <col min="5" max="5" width="21.00390625" style="0" customWidth="1"/>
  </cols>
  <sheetData>
    <row r="1" spans="1:5" ht="15">
      <c r="A1" s="8"/>
      <c r="B1" s="8"/>
      <c r="C1" s="8"/>
      <c r="D1" s="8"/>
      <c r="E1" s="8"/>
    </row>
    <row r="2" spans="1:5" ht="14.25" customHeight="1">
      <c r="A2" s="8" t="s">
        <v>20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18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11286.17</v>
      </c>
      <c r="C7" s="1">
        <v>4903.48</v>
      </c>
      <c r="D7" s="1">
        <v>721.5</v>
      </c>
      <c r="E7" s="1">
        <v>14791.08</v>
      </c>
    </row>
    <row r="8" spans="1:5" ht="15">
      <c r="A8" s="5" t="s">
        <v>12</v>
      </c>
      <c r="B8" s="5">
        <v>14791.08</v>
      </c>
      <c r="C8" s="5">
        <v>4903.48</v>
      </c>
      <c r="D8" s="5">
        <v>1120.28</v>
      </c>
      <c r="E8" s="5">
        <v>17983.99</v>
      </c>
    </row>
    <row r="9" spans="1:5" ht="15">
      <c r="A9" s="1" t="s">
        <v>13</v>
      </c>
      <c r="B9" s="1">
        <v>17983.99</v>
      </c>
      <c r="C9" s="1">
        <v>4903.48</v>
      </c>
      <c r="D9" s="1">
        <v>934.97</v>
      </c>
      <c r="E9" s="1">
        <v>21362.21</v>
      </c>
    </row>
    <row r="10" spans="1:5" ht="15">
      <c r="A10" s="1" t="s">
        <v>14</v>
      </c>
      <c r="B10" s="1">
        <v>21362.21</v>
      </c>
      <c r="C10" s="1">
        <v>4903.48</v>
      </c>
      <c r="D10" s="1">
        <v>417.08</v>
      </c>
      <c r="E10" s="1">
        <v>25258.32</v>
      </c>
    </row>
    <row r="11" spans="1:5" ht="15">
      <c r="A11" s="1" t="s">
        <v>15</v>
      </c>
      <c r="B11" s="1">
        <v>25258.32</v>
      </c>
      <c r="C11" s="1">
        <v>4903.48</v>
      </c>
      <c r="D11" s="1">
        <v>1253.47</v>
      </c>
      <c r="E11" s="1">
        <v>28318.04</v>
      </c>
    </row>
    <row r="12" spans="1:5" ht="15">
      <c r="A12" s="1" t="s">
        <v>16</v>
      </c>
      <c r="B12" s="1">
        <v>28318.04</v>
      </c>
      <c r="C12" s="1">
        <v>4903.48</v>
      </c>
      <c r="D12" s="1">
        <v>1134.36</v>
      </c>
      <c r="E12" s="1">
        <v>31496.87</v>
      </c>
    </row>
    <row r="13" spans="1:5" ht="15">
      <c r="A13" s="1" t="s">
        <v>17</v>
      </c>
      <c r="B13" s="1">
        <v>31496.87</v>
      </c>
      <c r="C13" s="1">
        <v>4903.48</v>
      </c>
      <c r="D13" s="1">
        <v>934.97</v>
      </c>
      <c r="E13" s="1">
        <v>34788.31</v>
      </c>
    </row>
    <row r="14" spans="1:5" ht="15">
      <c r="A14" s="1" t="s">
        <v>5</v>
      </c>
      <c r="B14" s="1">
        <v>34788.31</v>
      </c>
      <c r="C14" s="1">
        <v>4903.48</v>
      </c>
      <c r="D14" s="1">
        <v>4779.29</v>
      </c>
      <c r="E14" s="1">
        <v>34235.43</v>
      </c>
    </row>
    <row r="15" spans="1:5" ht="15">
      <c r="A15" s="1" t="s">
        <v>6</v>
      </c>
      <c r="B15" s="1">
        <v>34235.43</v>
      </c>
      <c r="C15" s="1">
        <v>4903.48</v>
      </c>
      <c r="D15" s="1">
        <v>877.99</v>
      </c>
      <c r="E15" s="1">
        <v>38260.92</v>
      </c>
    </row>
    <row r="16" spans="1:5" ht="15">
      <c r="A16" s="1" t="s">
        <v>7</v>
      </c>
      <c r="B16" s="1">
        <v>38260.92</v>
      </c>
      <c r="C16" s="1">
        <v>4903.48</v>
      </c>
      <c r="D16" s="1">
        <v>1937.65</v>
      </c>
      <c r="E16" s="1">
        <v>41226.75</v>
      </c>
    </row>
    <row r="17" spans="1:5" ht="15">
      <c r="A17" s="1" t="s">
        <v>8</v>
      </c>
      <c r="B17" s="1">
        <v>41226.75</v>
      </c>
      <c r="C17" s="1">
        <v>4903.48</v>
      </c>
      <c r="D17" s="1">
        <v>1945.45</v>
      </c>
      <c r="E17" s="1">
        <v>44184.78</v>
      </c>
    </row>
    <row r="18" spans="1:5" ht="15">
      <c r="A18" s="1" t="s">
        <v>9</v>
      </c>
      <c r="B18" s="1">
        <v>44184.78</v>
      </c>
      <c r="C18" s="1">
        <v>4719.53</v>
      </c>
      <c r="D18" s="1">
        <v>15779.87</v>
      </c>
      <c r="E18" s="1">
        <v>30916.99</v>
      </c>
    </row>
    <row r="19" spans="1:5" ht="15">
      <c r="A19" s="2" t="s">
        <v>10</v>
      </c>
      <c r="B19" s="2"/>
      <c r="C19" s="2">
        <v>58657.81</v>
      </c>
      <c r="D19" s="2">
        <v>31836.88</v>
      </c>
      <c r="E19" s="2">
        <v>30916.99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6.57421875" style="0" customWidth="1"/>
    <col min="3" max="3" width="12.421875" style="0" bestFit="1" customWidth="1"/>
    <col min="4" max="4" width="14.28125" style="0" bestFit="1" customWidth="1"/>
    <col min="5" max="5" width="16.57421875" style="0" customWidth="1"/>
  </cols>
  <sheetData>
    <row r="1" spans="1:5" ht="15">
      <c r="A1" s="8" t="s">
        <v>137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18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30">
      <c r="A5" s="24" t="s">
        <v>0</v>
      </c>
      <c r="B5" s="25" t="s">
        <v>1</v>
      </c>
      <c r="C5" s="24" t="s">
        <v>2</v>
      </c>
      <c r="D5" s="24" t="s">
        <v>3</v>
      </c>
      <c r="E5" s="25" t="s">
        <v>4</v>
      </c>
    </row>
    <row r="6" spans="1:5" ht="15">
      <c r="A6" s="1" t="s">
        <v>11</v>
      </c>
      <c r="B6" s="1">
        <v>32392.53</v>
      </c>
      <c r="C6" s="1">
        <v>9249.44</v>
      </c>
      <c r="D6" s="1">
        <v>8474.88</v>
      </c>
      <c r="E6" s="1">
        <v>33167.09</v>
      </c>
    </row>
    <row r="7" spans="1:5" ht="15">
      <c r="A7" s="1" t="s">
        <v>12</v>
      </c>
      <c r="B7" s="1">
        <v>33167.09</v>
      </c>
      <c r="C7" s="1">
        <v>10018.51</v>
      </c>
      <c r="D7" s="1">
        <v>11490.04</v>
      </c>
      <c r="E7" s="1">
        <v>31695.56</v>
      </c>
    </row>
    <row r="8" spans="1:5" ht="15">
      <c r="A8" s="1" t="s">
        <v>13</v>
      </c>
      <c r="B8" s="1">
        <v>31695.56</v>
      </c>
      <c r="C8" s="1">
        <v>10379.71</v>
      </c>
      <c r="D8" s="1">
        <v>10285.72</v>
      </c>
      <c r="E8" s="1">
        <v>31789.55</v>
      </c>
    </row>
    <row r="9" spans="1:5" ht="15">
      <c r="A9" s="1" t="s">
        <v>14</v>
      </c>
      <c r="B9" s="1">
        <v>31789.55</v>
      </c>
      <c r="C9" s="1">
        <v>9991.41</v>
      </c>
      <c r="D9" s="1">
        <v>8778.61</v>
      </c>
      <c r="E9" s="1">
        <v>33002.35</v>
      </c>
    </row>
    <row r="10" spans="1:5" ht="15">
      <c r="A10" s="1" t="s">
        <v>15</v>
      </c>
      <c r="B10" s="1">
        <v>33002.35</v>
      </c>
      <c r="C10" s="1">
        <v>9819.85</v>
      </c>
      <c r="D10" s="1">
        <v>7483.69</v>
      </c>
      <c r="E10" s="1">
        <v>35338.51</v>
      </c>
    </row>
    <row r="11" spans="1:5" ht="15">
      <c r="A11" s="1" t="s">
        <v>16</v>
      </c>
      <c r="B11" s="1">
        <v>35338.51</v>
      </c>
      <c r="C11" s="1">
        <v>8566.58</v>
      </c>
      <c r="D11" s="1">
        <v>10032.56</v>
      </c>
      <c r="E11" s="1">
        <v>33872.53</v>
      </c>
    </row>
    <row r="12" spans="1:5" ht="15">
      <c r="A12" s="1" t="s">
        <v>17</v>
      </c>
      <c r="B12" s="1">
        <v>33872.53</v>
      </c>
      <c r="C12" s="1">
        <v>8566.58</v>
      </c>
      <c r="D12" s="1">
        <v>7462.12</v>
      </c>
      <c r="E12" s="1">
        <v>34976.99</v>
      </c>
    </row>
    <row r="13" spans="1:5" ht="15">
      <c r="A13" s="1" t="s">
        <v>5</v>
      </c>
      <c r="B13" s="1">
        <v>34976.99</v>
      </c>
      <c r="C13" s="1">
        <v>8566.58</v>
      </c>
      <c r="D13" s="1">
        <v>8204.29</v>
      </c>
      <c r="E13" s="1">
        <v>35339.28</v>
      </c>
    </row>
    <row r="14" spans="1:5" ht="15">
      <c r="A14" s="1" t="s">
        <v>6</v>
      </c>
      <c r="B14" s="1">
        <v>35339.28</v>
      </c>
      <c r="C14" s="1">
        <v>8566.58</v>
      </c>
      <c r="D14" s="1">
        <v>5807.11</v>
      </c>
      <c r="E14" s="1">
        <v>38098.15</v>
      </c>
    </row>
    <row r="15" spans="1:5" ht="15">
      <c r="A15" s="1" t="s">
        <v>7</v>
      </c>
      <c r="B15" s="1">
        <v>38098.15</v>
      </c>
      <c r="C15" s="1">
        <v>8566.58</v>
      </c>
      <c r="D15" s="1">
        <v>9304.07</v>
      </c>
      <c r="E15" s="1">
        <v>37360.06</v>
      </c>
    </row>
    <row r="16" spans="1:5" ht="15">
      <c r="A16" s="1" t="s">
        <v>8</v>
      </c>
      <c r="B16" s="1">
        <v>37360.06</v>
      </c>
      <c r="C16" s="1">
        <v>8566.58</v>
      </c>
      <c r="D16" s="1">
        <v>6642.12</v>
      </c>
      <c r="E16" s="1">
        <v>39285.12</v>
      </c>
    </row>
    <row r="17" spans="1:5" ht="15">
      <c r="A17" s="1" t="s">
        <v>9</v>
      </c>
      <c r="B17" s="1">
        <v>39285.12</v>
      </c>
      <c r="C17" s="1">
        <v>8566.58</v>
      </c>
      <c r="D17" s="1">
        <v>10417.92</v>
      </c>
      <c r="E17" s="1">
        <v>37433.78</v>
      </c>
    </row>
    <row r="18" spans="1:5" ht="15">
      <c r="A18" s="2" t="s">
        <v>10</v>
      </c>
      <c r="B18" s="2">
        <v>32392.53</v>
      </c>
      <c r="C18" s="2">
        <f>SUM(C6:C17)</f>
        <v>109424.98000000001</v>
      </c>
      <c r="D18" s="2">
        <f>SUM(D6:D17)</f>
        <v>104383.12999999999</v>
      </c>
      <c r="E18" s="2">
        <v>37433.78</v>
      </c>
    </row>
    <row r="21" spans="1:5" ht="15">
      <c r="A21" s="8" t="s">
        <v>117</v>
      </c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30">
      <c r="A23" s="24" t="s">
        <v>0</v>
      </c>
      <c r="B23" s="25" t="s">
        <v>1</v>
      </c>
      <c r="C23" s="24" t="s">
        <v>2</v>
      </c>
      <c r="D23" s="24" t="s">
        <v>3</v>
      </c>
      <c r="E23" s="25" t="s">
        <v>4</v>
      </c>
    </row>
    <row r="24" spans="1:5" ht="15">
      <c r="A24" s="38" t="s">
        <v>118</v>
      </c>
      <c r="B24" s="39"/>
      <c r="C24" s="39"/>
      <c r="D24" s="39"/>
      <c r="E24" s="40"/>
    </row>
    <row r="25" spans="1:5" ht="15">
      <c r="A25" s="1" t="s">
        <v>14</v>
      </c>
      <c r="B25" s="1"/>
      <c r="C25" s="1">
        <v>1090.03</v>
      </c>
      <c r="D25" s="1"/>
      <c r="E25" s="1">
        <v>1090.03</v>
      </c>
    </row>
    <row r="26" spans="1:5" ht="15">
      <c r="A26" s="1" t="s">
        <v>15</v>
      </c>
      <c r="B26" s="1">
        <v>1090.03</v>
      </c>
      <c r="C26" s="1">
        <v>1477.83</v>
      </c>
      <c r="D26" s="1">
        <v>852.94</v>
      </c>
      <c r="E26" s="1">
        <v>1714.92</v>
      </c>
    </row>
    <row r="27" spans="1:5" ht="15">
      <c r="A27" s="1" t="s">
        <v>16</v>
      </c>
      <c r="B27" s="1">
        <v>1714.92</v>
      </c>
      <c r="C27" s="1">
        <v>597.16</v>
      </c>
      <c r="D27" s="1">
        <v>1238.12</v>
      </c>
      <c r="E27" s="1">
        <v>1073.96</v>
      </c>
    </row>
    <row r="28" spans="1:5" ht="15">
      <c r="A28" s="1" t="s">
        <v>17</v>
      </c>
      <c r="B28" s="1">
        <v>1073.96</v>
      </c>
      <c r="C28" s="1">
        <v>688.71</v>
      </c>
      <c r="D28" s="1">
        <v>778.92</v>
      </c>
      <c r="E28" s="1">
        <f aca="true" t="shared" si="0" ref="E28:E33">B28+C28-D28</f>
        <v>983.7500000000001</v>
      </c>
    </row>
    <row r="29" spans="1:5" ht="15">
      <c r="A29" s="1" t="s">
        <v>5</v>
      </c>
      <c r="B29" s="1">
        <v>983.75</v>
      </c>
      <c r="C29" s="1">
        <v>933.24</v>
      </c>
      <c r="D29" s="1">
        <v>706.39</v>
      </c>
      <c r="E29" s="1">
        <f t="shared" si="0"/>
        <v>1210.6</v>
      </c>
    </row>
    <row r="30" spans="1:5" ht="15">
      <c r="A30" s="1" t="s">
        <v>6</v>
      </c>
      <c r="B30" s="1">
        <v>1210.6</v>
      </c>
      <c r="C30" s="1">
        <v>607.54</v>
      </c>
      <c r="D30" s="1">
        <v>933.47</v>
      </c>
      <c r="E30" s="1">
        <f t="shared" si="0"/>
        <v>884.6699999999998</v>
      </c>
    </row>
    <row r="31" spans="1:5" ht="15">
      <c r="A31" s="1" t="s">
        <v>7</v>
      </c>
      <c r="B31" s="1">
        <v>884.67</v>
      </c>
      <c r="C31" s="1">
        <v>981.49</v>
      </c>
      <c r="D31" s="1">
        <v>749.17</v>
      </c>
      <c r="E31" s="1">
        <f t="shared" si="0"/>
        <v>1116.9899999999998</v>
      </c>
    </row>
    <row r="32" spans="1:5" ht="15">
      <c r="A32" s="1" t="s">
        <v>8</v>
      </c>
      <c r="B32" s="1">
        <v>1116.99</v>
      </c>
      <c r="C32" s="1">
        <v>899.5</v>
      </c>
      <c r="D32" s="1">
        <v>814.81</v>
      </c>
      <c r="E32" s="1">
        <f t="shared" si="0"/>
        <v>1201.68</v>
      </c>
    </row>
    <row r="33" spans="1:5" ht="15">
      <c r="A33" s="1" t="s">
        <v>9</v>
      </c>
      <c r="B33" s="1">
        <v>1201.68</v>
      </c>
      <c r="C33" s="1">
        <v>818.88</v>
      </c>
      <c r="D33" s="1">
        <v>869.38</v>
      </c>
      <c r="E33" s="1">
        <f t="shared" si="0"/>
        <v>1151.1799999999998</v>
      </c>
    </row>
    <row r="34" spans="1:5" s="28" customFormat="1" ht="15">
      <c r="A34" s="4"/>
      <c r="B34" s="4"/>
      <c r="C34" s="4">
        <f>SUM(C25:C33)</f>
        <v>8094.379999999999</v>
      </c>
      <c r="D34" s="4">
        <f>SUM(D26:D33)</f>
        <v>6943.2</v>
      </c>
      <c r="E34" s="4">
        <v>1151.18</v>
      </c>
    </row>
    <row r="35" spans="1:5" ht="15">
      <c r="A35" s="31" t="s">
        <v>119</v>
      </c>
      <c r="B35" s="32"/>
      <c r="C35" s="32"/>
      <c r="D35" s="32"/>
      <c r="E35" s="33"/>
    </row>
    <row r="36" spans="1:5" ht="15">
      <c r="A36" s="1" t="s">
        <v>120</v>
      </c>
      <c r="B36" s="1">
        <v>1151.18</v>
      </c>
      <c r="C36" s="1">
        <v>1245.87</v>
      </c>
      <c r="D36" s="1">
        <v>691.67</v>
      </c>
      <c r="E36" s="1">
        <f aca="true" t="shared" si="1" ref="E36:E47">B36+C36-D36</f>
        <v>1705.38</v>
      </c>
    </row>
    <row r="37" spans="1:5" ht="15">
      <c r="A37" s="1" t="s">
        <v>121</v>
      </c>
      <c r="B37" s="1">
        <v>1705.38</v>
      </c>
      <c r="C37" s="1">
        <v>1065.7</v>
      </c>
      <c r="D37" s="1">
        <v>1024.16</v>
      </c>
      <c r="E37" s="1">
        <f t="shared" si="1"/>
        <v>1746.9199999999998</v>
      </c>
    </row>
    <row r="38" spans="1:5" ht="15">
      <c r="A38" s="1" t="s">
        <v>125</v>
      </c>
      <c r="B38" s="1">
        <v>1746.92</v>
      </c>
      <c r="C38" s="1">
        <v>1394.8</v>
      </c>
      <c r="D38" s="1">
        <v>1160.94</v>
      </c>
      <c r="E38" s="1">
        <f t="shared" si="1"/>
        <v>1980.7800000000002</v>
      </c>
    </row>
    <row r="39" spans="1:5" ht="15">
      <c r="A39" s="1" t="s">
        <v>126</v>
      </c>
      <c r="B39" s="1">
        <v>1980.78</v>
      </c>
      <c r="C39" s="1">
        <v>1362.9</v>
      </c>
      <c r="D39" s="1">
        <v>1012.67</v>
      </c>
      <c r="E39" s="1">
        <f t="shared" si="1"/>
        <v>2331.01</v>
      </c>
    </row>
    <row r="40" spans="1:5" ht="15">
      <c r="A40" s="1" t="s">
        <v>127</v>
      </c>
      <c r="B40" s="1">
        <v>2331.01</v>
      </c>
      <c r="C40" s="1">
        <v>1068.6</v>
      </c>
      <c r="D40" s="1">
        <v>1605.41</v>
      </c>
      <c r="E40" s="1">
        <f t="shared" si="1"/>
        <v>1794.2</v>
      </c>
    </row>
    <row r="41" spans="1:5" ht="15">
      <c r="A41" s="1" t="s">
        <v>128</v>
      </c>
      <c r="B41" s="1">
        <v>1794.2</v>
      </c>
      <c r="C41" s="1">
        <v>912.74</v>
      </c>
      <c r="D41" s="1">
        <v>959.66</v>
      </c>
      <c r="E41" s="1">
        <f t="shared" si="1"/>
        <v>1747.2800000000002</v>
      </c>
    </row>
    <row r="42" spans="1:5" ht="15">
      <c r="A42" s="1" t="s">
        <v>129</v>
      </c>
      <c r="B42" s="1">
        <v>1747.28</v>
      </c>
      <c r="C42" s="1">
        <v>870.21</v>
      </c>
      <c r="D42" s="1">
        <v>683.13</v>
      </c>
      <c r="E42" s="1">
        <f t="shared" si="1"/>
        <v>1934.3599999999997</v>
      </c>
    </row>
    <row r="43" spans="1:5" ht="15">
      <c r="A43" s="1" t="s">
        <v>130</v>
      </c>
      <c r="B43" s="1">
        <v>1934.36</v>
      </c>
      <c r="C43" s="1">
        <v>1059.84</v>
      </c>
      <c r="D43" s="1">
        <v>1217.18</v>
      </c>
      <c r="E43" s="1">
        <f t="shared" si="1"/>
        <v>1777.0199999999998</v>
      </c>
    </row>
    <row r="44" spans="1:5" ht="15">
      <c r="A44" s="1" t="s">
        <v>131</v>
      </c>
      <c r="B44" s="1">
        <v>1777.02</v>
      </c>
      <c r="C44" s="1">
        <v>2116.03</v>
      </c>
      <c r="D44" s="1">
        <v>1265.26</v>
      </c>
      <c r="E44" s="1">
        <f t="shared" si="1"/>
        <v>2627.79</v>
      </c>
    </row>
    <row r="45" spans="1:5" ht="15">
      <c r="A45" s="1" t="s">
        <v>132</v>
      </c>
      <c r="B45" s="1">
        <v>1991.81</v>
      </c>
      <c r="C45" s="1">
        <v>2182.25</v>
      </c>
      <c r="D45" s="1">
        <v>1901.24</v>
      </c>
      <c r="E45" s="1">
        <f t="shared" si="1"/>
        <v>2272.8199999999997</v>
      </c>
    </row>
    <row r="46" spans="1:5" ht="15">
      <c r="A46" s="1" t="s">
        <v>133</v>
      </c>
      <c r="B46" s="1">
        <v>2197.47</v>
      </c>
      <c r="C46" s="1">
        <v>1461.35</v>
      </c>
      <c r="D46" s="1">
        <v>1976.59</v>
      </c>
      <c r="E46" s="1">
        <f t="shared" si="1"/>
        <v>1682.2299999999998</v>
      </c>
    </row>
    <row r="47" spans="1:5" ht="15">
      <c r="A47" s="1" t="s">
        <v>134</v>
      </c>
      <c r="B47" s="1">
        <v>2423.19</v>
      </c>
      <c r="C47" s="1">
        <v>2230.42</v>
      </c>
      <c r="D47" s="1">
        <v>1235.63</v>
      </c>
      <c r="E47" s="1">
        <f t="shared" si="1"/>
        <v>3417.9800000000005</v>
      </c>
    </row>
    <row r="48" spans="1:5" ht="15">
      <c r="A48" s="2"/>
      <c r="B48" s="2"/>
      <c r="C48" s="2">
        <f>SUM(C36:C47)</f>
        <v>16970.71</v>
      </c>
      <c r="D48" s="2">
        <f>SUM(D36:D47)</f>
        <v>14733.54</v>
      </c>
      <c r="E48" s="2"/>
    </row>
    <row r="49" spans="1:5" ht="15">
      <c r="A49" s="41" t="s">
        <v>141</v>
      </c>
      <c r="B49" s="41"/>
      <c r="C49" s="41"/>
      <c r="D49" s="41"/>
      <c r="E49" s="41"/>
    </row>
    <row r="50" spans="1:5" ht="15">
      <c r="A50" s="1" t="s">
        <v>120</v>
      </c>
      <c r="B50" s="1">
        <v>2558.59</v>
      </c>
      <c r="C50" s="1">
        <v>2591.62</v>
      </c>
      <c r="D50" s="1">
        <v>2095.02</v>
      </c>
      <c r="E50" s="1">
        <f>B50+C50-D50</f>
        <v>3055.19</v>
      </c>
    </row>
    <row r="51" spans="1:5" ht="15">
      <c r="A51" s="1" t="s">
        <v>121</v>
      </c>
      <c r="B51" s="1">
        <v>2958.54</v>
      </c>
      <c r="C51" s="1">
        <v>2203.32</v>
      </c>
      <c r="D51" s="1">
        <v>2191.67</v>
      </c>
      <c r="E51" s="1">
        <f>B51+C51-D51</f>
        <v>2970.1900000000005</v>
      </c>
    </row>
    <row r="52" spans="1:5" ht="15">
      <c r="A52" s="1" t="s">
        <v>125</v>
      </c>
      <c r="B52" s="1">
        <v>3494.28</v>
      </c>
      <c r="C52" s="1">
        <v>2031.76</v>
      </c>
      <c r="D52" s="1">
        <v>1667.58</v>
      </c>
      <c r="E52" s="1">
        <f>B52+C52-D52</f>
        <v>3858.46</v>
      </c>
    </row>
    <row r="53" spans="1:5" ht="15">
      <c r="A53" s="1" t="s">
        <v>126</v>
      </c>
      <c r="B53" s="1">
        <v>3421.45</v>
      </c>
      <c r="C53" s="1">
        <v>778.49</v>
      </c>
      <c r="D53" s="1">
        <v>2104.59</v>
      </c>
      <c r="E53" s="1">
        <f>B53+C53-D53</f>
        <v>2095.3499999999995</v>
      </c>
    </row>
    <row r="54" spans="1:5" ht="15">
      <c r="A54" s="1" t="s">
        <v>127</v>
      </c>
      <c r="B54" s="1"/>
      <c r="C54" s="1">
        <v>778.49</v>
      </c>
      <c r="D54" s="1"/>
      <c r="E54" s="1"/>
    </row>
    <row r="55" spans="1:5" ht="15">
      <c r="A55" s="1" t="s">
        <v>128</v>
      </c>
      <c r="B55" s="1"/>
      <c r="C55" s="1">
        <v>778.49</v>
      </c>
      <c r="D55" s="1"/>
      <c r="E55" s="1"/>
    </row>
    <row r="56" spans="1:5" ht="15">
      <c r="A56" s="1" t="s">
        <v>129</v>
      </c>
      <c r="B56" s="1"/>
      <c r="C56" s="1">
        <v>778.49</v>
      </c>
      <c r="D56" s="1"/>
      <c r="E56" s="1"/>
    </row>
    <row r="57" spans="1:5" ht="15">
      <c r="A57" s="1" t="s">
        <v>130</v>
      </c>
      <c r="B57" s="1"/>
      <c r="C57" s="1">
        <v>778.49</v>
      </c>
      <c r="D57" s="1"/>
      <c r="E57" s="1"/>
    </row>
    <row r="58" spans="1:5" ht="15">
      <c r="A58" s="1" t="s">
        <v>131</v>
      </c>
      <c r="B58" s="1"/>
      <c r="C58" s="1">
        <v>778.49</v>
      </c>
      <c r="D58" s="1"/>
      <c r="E58" s="1"/>
    </row>
    <row r="59" spans="1:5" ht="15">
      <c r="A59" s="1" t="s">
        <v>132</v>
      </c>
      <c r="B59" s="1"/>
      <c r="C59" s="1">
        <v>778.49</v>
      </c>
      <c r="D59" s="1"/>
      <c r="E59" s="1"/>
    </row>
    <row r="60" spans="1:5" ht="15">
      <c r="A60" s="1" t="s">
        <v>133</v>
      </c>
      <c r="B60" s="1"/>
      <c r="C60" s="1"/>
      <c r="D60" s="1"/>
      <c r="E60" s="1"/>
    </row>
    <row r="61" spans="1:5" ht="15">
      <c r="A61" s="1" t="s">
        <v>134</v>
      </c>
      <c r="B61" s="1"/>
      <c r="C61" s="1"/>
      <c r="D61" s="1"/>
      <c r="E61" s="1"/>
    </row>
    <row r="62" spans="1:5" ht="15">
      <c r="A62" s="4"/>
      <c r="B62" s="4"/>
      <c r="C62" s="4">
        <f>SUM(C50:C61)</f>
        <v>12276.13</v>
      </c>
      <c r="D62" s="4">
        <f>SUM(D50:D61)</f>
        <v>8058.860000000001</v>
      </c>
      <c r="E62" s="4"/>
    </row>
  </sheetData>
  <sheetProtection/>
  <mergeCells count="3">
    <mergeCell ref="A24:E24"/>
    <mergeCell ref="A35:E35"/>
    <mergeCell ref="A49:E49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3" width="7.00390625" style="0" bestFit="1" customWidth="1"/>
    <col min="4" max="4" width="7.8515625" style="0" bestFit="1" customWidth="1"/>
    <col min="5" max="5" width="7.7109375" style="0" customWidth="1"/>
  </cols>
  <sheetData>
    <row r="1" spans="1:15" ht="15">
      <c r="A1" s="31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9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4">
        <v>1</v>
      </c>
      <c r="B3" s="9" t="s">
        <v>27</v>
      </c>
      <c r="C3" s="19"/>
      <c r="D3" s="19"/>
      <c r="E3" s="19"/>
      <c r="F3" s="19"/>
      <c r="G3" s="27"/>
      <c r="H3" s="19"/>
      <c r="I3" s="19"/>
      <c r="J3" s="19"/>
      <c r="K3" s="19"/>
      <c r="L3" s="19"/>
      <c r="M3" s="19"/>
      <c r="N3" s="19">
        <v>1162.87</v>
      </c>
      <c r="O3" s="20">
        <f>SUM(C3:N3)</f>
        <v>1162.87</v>
      </c>
    </row>
    <row r="4" spans="1:15" ht="15">
      <c r="A4" s="4">
        <v>2</v>
      </c>
      <c r="B4" s="9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5">
      <c r="A5" s="4">
        <v>3</v>
      </c>
      <c r="B5" s="9" t="s">
        <v>29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">
      <c r="A6" s="4">
        <v>4</v>
      </c>
      <c r="B6" s="9" t="s">
        <v>30</v>
      </c>
      <c r="C6" s="19">
        <v>382</v>
      </c>
      <c r="D6" s="19">
        <v>518</v>
      </c>
      <c r="E6" s="19">
        <v>463</v>
      </c>
      <c r="F6" s="19">
        <v>396</v>
      </c>
      <c r="G6" s="19">
        <v>337</v>
      </c>
      <c r="H6" s="19">
        <v>452</v>
      </c>
      <c r="I6" s="19">
        <v>336</v>
      </c>
      <c r="J6" s="19">
        <v>370</v>
      </c>
      <c r="K6" s="19">
        <v>262</v>
      </c>
      <c r="L6" s="19">
        <v>419</v>
      </c>
      <c r="M6" s="19">
        <v>299</v>
      </c>
      <c r="N6" s="19">
        <v>469</v>
      </c>
      <c r="O6" s="20">
        <f>SUM(C6:N6)</f>
        <v>4703</v>
      </c>
    </row>
    <row r="7" spans="1:15" ht="15">
      <c r="A7" s="4">
        <v>5</v>
      </c>
      <c r="B7" s="9" t="s">
        <v>31</v>
      </c>
      <c r="C7" s="19">
        <v>509</v>
      </c>
      <c r="D7" s="19">
        <v>690</v>
      </c>
      <c r="E7" s="19">
        <v>618</v>
      </c>
      <c r="F7" s="19">
        <v>527</v>
      </c>
      <c r="G7" s="19">
        <v>450</v>
      </c>
      <c r="H7" s="19">
        <v>602</v>
      </c>
      <c r="I7" s="19">
        <v>448</v>
      </c>
      <c r="J7" s="19">
        <v>493</v>
      </c>
      <c r="K7" s="19">
        <v>349</v>
      </c>
      <c r="L7" s="19">
        <v>559</v>
      </c>
      <c r="M7" s="19">
        <v>399</v>
      </c>
      <c r="N7" s="19">
        <v>626</v>
      </c>
      <c r="O7" s="20">
        <f>SUM(C7:N7)</f>
        <v>6270</v>
      </c>
    </row>
    <row r="8" spans="1:15" ht="15">
      <c r="A8" s="4">
        <v>6</v>
      </c>
      <c r="B8" s="9" t="s">
        <v>46</v>
      </c>
      <c r="C8" s="19">
        <v>28.6</v>
      </c>
      <c r="D8" s="19">
        <v>61.69</v>
      </c>
      <c r="E8" s="19">
        <v>57.68</v>
      </c>
      <c r="F8" s="19">
        <v>68.01</v>
      </c>
      <c r="G8" s="19">
        <v>59.41</v>
      </c>
      <c r="H8" s="19">
        <v>57.77</v>
      </c>
      <c r="I8" s="19">
        <v>55.92</v>
      </c>
      <c r="J8" s="19">
        <v>55.97</v>
      </c>
      <c r="K8" s="19">
        <v>80.56</v>
      </c>
      <c r="L8" s="19">
        <v>66.19</v>
      </c>
      <c r="M8" s="19">
        <v>87.14</v>
      </c>
      <c r="N8" s="19">
        <v>115.09</v>
      </c>
      <c r="O8" s="20">
        <f>SUM(C8:N8)</f>
        <v>794.03</v>
      </c>
    </row>
    <row r="9" spans="1:15" ht="15">
      <c r="A9" s="4">
        <v>7</v>
      </c>
      <c r="B9" s="9" t="s">
        <v>32</v>
      </c>
      <c r="C9" s="19">
        <v>1649.84</v>
      </c>
      <c r="D9" s="19">
        <v>1570.83</v>
      </c>
      <c r="E9" s="19">
        <v>1873.55</v>
      </c>
      <c r="F9" s="19">
        <v>1864.55</v>
      </c>
      <c r="G9" s="19">
        <v>1678.15</v>
      </c>
      <c r="H9" s="19">
        <v>1695.56</v>
      </c>
      <c r="I9" s="19">
        <v>1839.85</v>
      </c>
      <c r="J9" s="19">
        <v>2223.83</v>
      </c>
      <c r="K9" s="19">
        <v>1734.71</v>
      </c>
      <c r="L9" s="19">
        <v>2052.97</v>
      </c>
      <c r="M9" s="19">
        <v>1865.09</v>
      </c>
      <c r="N9" s="19">
        <v>1936.65</v>
      </c>
      <c r="O9" s="20">
        <f>SUM(C9:N9)</f>
        <v>21985.58</v>
      </c>
    </row>
    <row r="10" spans="1:15" ht="15">
      <c r="A10" s="4">
        <v>8</v>
      </c>
      <c r="B10" s="9" t="s">
        <v>33</v>
      </c>
      <c r="C10" s="19">
        <v>498.25</v>
      </c>
      <c r="D10" s="19">
        <v>474.39</v>
      </c>
      <c r="E10" s="19">
        <v>565.81</v>
      </c>
      <c r="F10" s="19">
        <v>563.09</v>
      </c>
      <c r="G10" s="19">
        <v>506.8</v>
      </c>
      <c r="H10" s="19">
        <v>512.06</v>
      </c>
      <c r="I10" s="19">
        <v>555.63</v>
      </c>
      <c r="J10" s="19">
        <v>671.6</v>
      </c>
      <c r="K10" s="19">
        <v>523.88</v>
      </c>
      <c r="L10" s="19">
        <v>620</v>
      </c>
      <c r="M10" s="19">
        <v>563.26</v>
      </c>
      <c r="N10" s="19">
        <v>584.87</v>
      </c>
      <c r="O10" s="20">
        <f>SUM(C10:N10)</f>
        <v>6639.64</v>
      </c>
    </row>
    <row r="11" spans="1:15" ht="15">
      <c r="A11" s="4">
        <v>9</v>
      </c>
      <c r="B11" s="9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4">
        <v>10</v>
      </c>
      <c r="B12" s="9" t="s">
        <v>35</v>
      </c>
      <c r="C12" s="19">
        <v>36.67</v>
      </c>
      <c r="D12" s="19">
        <v>36.54</v>
      </c>
      <c r="E12" s="19">
        <v>37.98</v>
      </c>
      <c r="F12" s="19">
        <v>37.3</v>
      </c>
      <c r="G12" s="19">
        <v>37.73</v>
      </c>
      <c r="H12" s="19">
        <v>37.59</v>
      </c>
      <c r="I12" s="19">
        <v>40.56</v>
      </c>
      <c r="J12" s="19">
        <v>37.92</v>
      </c>
      <c r="K12" s="19">
        <v>36.38</v>
      </c>
      <c r="L12" s="19">
        <v>36.88</v>
      </c>
      <c r="M12" s="19">
        <v>37.09</v>
      </c>
      <c r="N12" s="19">
        <v>37.01</v>
      </c>
      <c r="O12" s="20">
        <f>SUM(C12:N12)</f>
        <v>449.65</v>
      </c>
    </row>
    <row r="13" spans="1:15" ht="15">
      <c r="A13" s="4">
        <v>11</v>
      </c>
      <c r="B13" s="9" t="s">
        <v>36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5">
      <c r="A14" s="4">
        <v>12</v>
      </c>
      <c r="B14" s="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15">
      <c r="A15" s="4">
        <v>13</v>
      </c>
      <c r="B15" s="9" t="s">
        <v>47</v>
      </c>
      <c r="C15" s="19">
        <v>95.51</v>
      </c>
      <c r="D15" s="19">
        <v>178.88</v>
      </c>
      <c r="E15" s="19">
        <v>6.66</v>
      </c>
      <c r="F15" s="19">
        <v>0.94</v>
      </c>
      <c r="G15" s="19">
        <v>132.64</v>
      </c>
      <c r="H15" s="19">
        <v>0.94</v>
      </c>
      <c r="I15" s="19">
        <v>8.63</v>
      </c>
      <c r="J15" s="19">
        <v>63.66</v>
      </c>
      <c r="K15" s="19">
        <v>8.63</v>
      </c>
      <c r="L15" s="19">
        <v>0.95</v>
      </c>
      <c r="M15" s="19">
        <v>62.39</v>
      </c>
      <c r="N15" s="19">
        <v>8.71</v>
      </c>
      <c r="O15" s="20">
        <f aca="true" t="shared" si="0" ref="O15:O20">SUM(C15:N15)</f>
        <v>568.5400000000001</v>
      </c>
    </row>
    <row r="16" spans="1:15" ht="15">
      <c r="A16" s="4">
        <v>14</v>
      </c>
      <c r="B16" s="9" t="s">
        <v>44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f t="shared" si="0"/>
        <v>0</v>
      </c>
    </row>
    <row r="17" spans="1:15" ht="15">
      <c r="A17" s="4">
        <v>15</v>
      </c>
      <c r="B17" s="9" t="s">
        <v>111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>
        <f t="shared" si="0"/>
        <v>0</v>
      </c>
    </row>
    <row r="18" spans="1:15" ht="15">
      <c r="A18" s="4">
        <v>16</v>
      </c>
      <c r="B18" s="9" t="s">
        <v>40</v>
      </c>
      <c r="C18" s="19">
        <v>180.49</v>
      </c>
      <c r="D18" s="19">
        <v>180.49</v>
      </c>
      <c r="E18" s="19">
        <v>180.49</v>
      </c>
      <c r="F18" s="19">
        <v>180.49</v>
      </c>
      <c r="G18" s="19">
        <v>180.49</v>
      </c>
      <c r="H18" s="19">
        <v>180.49</v>
      </c>
      <c r="I18" s="19">
        <v>181.75</v>
      </c>
      <c r="J18" s="19">
        <v>181.75</v>
      </c>
      <c r="K18" s="19">
        <v>181.75</v>
      </c>
      <c r="L18" s="19">
        <v>181.75</v>
      </c>
      <c r="M18" s="19">
        <v>181.75</v>
      </c>
      <c r="N18" s="19">
        <v>181.75</v>
      </c>
      <c r="O18" s="20">
        <f t="shared" si="0"/>
        <v>2173.44</v>
      </c>
    </row>
    <row r="19" spans="1:15" ht="15">
      <c r="A19" s="4">
        <v>17</v>
      </c>
      <c r="B19" s="9" t="s">
        <v>136</v>
      </c>
      <c r="C19" s="19">
        <v>2591.62</v>
      </c>
      <c r="D19" s="19">
        <v>2203.32</v>
      </c>
      <c r="E19" s="19">
        <v>2031.76</v>
      </c>
      <c r="F19" s="19">
        <v>778.49</v>
      </c>
      <c r="G19" s="19">
        <v>778.49</v>
      </c>
      <c r="H19" s="19">
        <v>778.49</v>
      </c>
      <c r="I19" s="19">
        <v>778.49</v>
      </c>
      <c r="J19" s="19">
        <v>778.49</v>
      </c>
      <c r="K19" s="19">
        <v>778.49</v>
      </c>
      <c r="L19" s="19">
        <v>778.49</v>
      </c>
      <c r="M19" s="19"/>
      <c r="N19" s="19"/>
      <c r="O19" s="20">
        <f t="shared" si="0"/>
        <v>12276.13</v>
      </c>
    </row>
    <row r="20" spans="1:15" ht="15">
      <c r="A20" s="4"/>
      <c r="B20" s="10" t="s">
        <v>41</v>
      </c>
      <c r="C20" s="20">
        <f aca="true" t="shared" si="1" ref="C20:N20">SUM(C3:C19)</f>
        <v>5971.9800000000005</v>
      </c>
      <c r="D20" s="20">
        <f t="shared" si="1"/>
        <v>5914.139999999999</v>
      </c>
      <c r="E20" s="20">
        <f t="shared" si="1"/>
        <v>5834.93</v>
      </c>
      <c r="F20" s="20">
        <f t="shared" si="1"/>
        <v>4415.87</v>
      </c>
      <c r="G20" s="20">
        <f t="shared" si="1"/>
        <v>4160.71</v>
      </c>
      <c r="H20" s="20">
        <f t="shared" si="1"/>
        <v>4316.9</v>
      </c>
      <c r="I20" s="20">
        <f t="shared" si="1"/>
        <v>4244.83</v>
      </c>
      <c r="J20" s="20">
        <f>SUM(J3:J19)</f>
        <v>4876.219999999999</v>
      </c>
      <c r="K20" s="20">
        <f t="shared" si="1"/>
        <v>3955.4000000000005</v>
      </c>
      <c r="L20" s="20">
        <f t="shared" si="1"/>
        <v>4715.23</v>
      </c>
      <c r="M20" s="20">
        <f t="shared" si="1"/>
        <v>3494.72</v>
      </c>
      <c r="N20" s="20">
        <f t="shared" si="1"/>
        <v>5121.950000000001</v>
      </c>
      <c r="O20" s="20">
        <f t="shared" si="0"/>
        <v>57022.880000000005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A1" sqref="A1:I16384"/>
    </sheetView>
  </sheetViews>
  <sheetFormatPr defaultColWidth="9.140625" defaultRowHeight="15"/>
  <cols>
    <col min="1" max="1" width="17.8515625" style="0" customWidth="1"/>
    <col min="2" max="2" width="12.421875" style="0" bestFit="1" customWidth="1"/>
    <col min="4" max="4" width="18.7109375" style="0" customWidth="1"/>
    <col min="6" max="6" width="18.57421875" style="0" customWidth="1"/>
    <col min="7" max="7" width="19.421875" style="0" customWidth="1"/>
    <col min="8" max="8" width="24.8515625" style="0" customWidth="1"/>
    <col min="9" max="9" width="26.140625" style="0" customWidth="1"/>
  </cols>
  <sheetData>
    <row r="2" spans="1:9" ht="15">
      <c r="A2" s="36" t="s">
        <v>139</v>
      </c>
      <c r="B2" s="36"/>
      <c r="C2" s="36"/>
      <c r="D2" s="36"/>
      <c r="E2" s="36"/>
      <c r="F2" s="36"/>
      <c r="G2" s="36"/>
      <c r="H2" s="36"/>
      <c r="I2" s="36"/>
    </row>
    <row r="3" spans="1:9" ht="47.25" customHeight="1">
      <c r="A3" s="6" t="s">
        <v>59</v>
      </c>
      <c r="B3" s="16" t="s">
        <v>2</v>
      </c>
      <c r="C3" s="16" t="s">
        <v>49</v>
      </c>
      <c r="D3" s="6" t="s">
        <v>63</v>
      </c>
      <c r="E3" s="16" t="s">
        <v>50</v>
      </c>
      <c r="F3" s="6" t="s">
        <v>140</v>
      </c>
      <c r="G3" s="12" t="s">
        <v>113</v>
      </c>
      <c r="H3" s="12" t="s">
        <v>114</v>
      </c>
      <c r="I3" s="21" t="s">
        <v>142</v>
      </c>
    </row>
    <row r="4" spans="1:9" ht="15">
      <c r="A4" s="1">
        <v>32392.53</v>
      </c>
      <c r="B4" s="1">
        <v>109424.98000000001</v>
      </c>
      <c r="C4" s="1">
        <v>104383.12999999999</v>
      </c>
      <c r="D4" s="1">
        <v>37433.78</v>
      </c>
      <c r="E4" s="1">
        <v>57022.880000000005</v>
      </c>
      <c r="F4" s="1">
        <f>C4-E4</f>
        <v>47360.249999999985</v>
      </c>
      <c r="G4" s="1">
        <v>2400</v>
      </c>
      <c r="H4" s="1">
        <v>906</v>
      </c>
      <c r="I4" s="22">
        <v>69178.9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C44" sqref="C44:C46"/>
    </sheetView>
  </sheetViews>
  <sheetFormatPr defaultColWidth="9.140625" defaultRowHeight="15"/>
  <cols>
    <col min="2" max="2" width="16.57421875" style="0" customWidth="1"/>
    <col min="3" max="3" width="12.421875" style="0" bestFit="1" customWidth="1"/>
    <col min="4" max="4" width="14.28125" style="0" bestFit="1" customWidth="1"/>
    <col min="5" max="5" width="16.57421875" style="0" customWidth="1"/>
  </cols>
  <sheetData>
    <row r="1" spans="1:5" ht="15">
      <c r="A1" s="8" t="s">
        <v>143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18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30">
      <c r="A5" s="24" t="s">
        <v>0</v>
      </c>
      <c r="B5" s="25" t="s">
        <v>1</v>
      </c>
      <c r="C5" s="24" t="s">
        <v>2</v>
      </c>
      <c r="D5" s="24" t="s">
        <v>3</v>
      </c>
      <c r="E5" s="25" t="s">
        <v>4</v>
      </c>
    </row>
    <row r="6" spans="1:5" ht="15">
      <c r="A6" s="1" t="s">
        <v>11</v>
      </c>
      <c r="B6" s="1">
        <v>37433.78</v>
      </c>
      <c r="C6" s="1">
        <v>9026.79</v>
      </c>
      <c r="D6" s="1">
        <v>7188.92</v>
      </c>
      <c r="E6" s="1">
        <v>39271.65</v>
      </c>
    </row>
    <row r="7" spans="1:5" ht="15">
      <c r="A7" s="1" t="s">
        <v>12</v>
      </c>
      <c r="B7" s="1">
        <v>39271.65</v>
      </c>
      <c r="C7" s="1">
        <v>9178.15</v>
      </c>
      <c r="D7" s="1">
        <v>6424.8</v>
      </c>
      <c r="E7" s="1">
        <v>42025</v>
      </c>
    </row>
    <row r="8" spans="1:5" ht="15">
      <c r="A8" s="1" t="s">
        <v>13</v>
      </c>
      <c r="B8" s="1">
        <v>42025</v>
      </c>
      <c r="C8" s="1">
        <v>9517.66</v>
      </c>
      <c r="D8" s="1">
        <v>7578.67</v>
      </c>
      <c r="E8" s="1">
        <v>43963.99</v>
      </c>
    </row>
    <row r="9" spans="1:5" ht="15">
      <c r="A9" s="1" t="s">
        <v>14</v>
      </c>
      <c r="B9" s="1">
        <v>43963.99</v>
      </c>
      <c r="C9" s="1">
        <v>9159.91</v>
      </c>
      <c r="D9" s="1">
        <v>5992.49</v>
      </c>
      <c r="E9" s="1">
        <v>47131.41</v>
      </c>
    </row>
    <row r="10" spans="1:5" ht="15">
      <c r="A10" s="1" t="s">
        <v>15</v>
      </c>
      <c r="B10" s="1">
        <v>47131.41</v>
      </c>
      <c r="C10" s="1">
        <v>9455.75</v>
      </c>
      <c r="D10" s="1">
        <v>12948.71</v>
      </c>
      <c r="E10" s="1">
        <v>43638.45</v>
      </c>
    </row>
    <row r="11" spans="1:5" ht="15">
      <c r="A11" s="1" t="s">
        <v>16</v>
      </c>
      <c r="B11" s="1">
        <v>43638.45</v>
      </c>
      <c r="C11" s="1">
        <v>9486.72</v>
      </c>
      <c r="D11" s="1">
        <v>11049.05</v>
      </c>
      <c r="E11" s="1">
        <v>42076.12</v>
      </c>
    </row>
    <row r="12" spans="1:5" ht="15">
      <c r="A12" s="1" t="s">
        <v>17</v>
      </c>
      <c r="B12" s="1">
        <v>42076.12</v>
      </c>
      <c r="C12" s="1">
        <v>8678.31</v>
      </c>
      <c r="D12" s="1">
        <v>8113.82</v>
      </c>
      <c r="E12" s="1">
        <v>42640.61</v>
      </c>
    </row>
    <row r="13" spans="1:5" ht="15">
      <c r="A13" s="1" t="s">
        <v>5</v>
      </c>
      <c r="B13" s="1">
        <v>42640.61</v>
      </c>
      <c r="C13" s="1">
        <v>9665.55</v>
      </c>
      <c r="D13" s="1">
        <v>6414.29</v>
      </c>
      <c r="E13" s="1">
        <v>45891.87</v>
      </c>
    </row>
    <row r="14" spans="1:5" ht="15">
      <c r="A14" s="1" t="s">
        <v>6</v>
      </c>
      <c r="B14" s="1">
        <v>45891.87</v>
      </c>
      <c r="C14" s="1">
        <v>8977.6</v>
      </c>
      <c r="D14" s="1">
        <v>7406.91</v>
      </c>
      <c r="E14" s="1">
        <v>47462.56</v>
      </c>
    </row>
    <row r="15" spans="1:5" ht="15">
      <c r="A15" s="1" t="s">
        <v>7</v>
      </c>
      <c r="B15" s="1">
        <v>47462.56</v>
      </c>
      <c r="C15" s="1">
        <v>9293.6</v>
      </c>
      <c r="D15" s="1">
        <v>8449.26</v>
      </c>
      <c r="E15" s="1">
        <v>48306.9</v>
      </c>
    </row>
    <row r="16" spans="1:5" ht="15">
      <c r="A16" s="1" t="s">
        <v>8</v>
      </c>
      <c r="B16" s="1"/>
      <c r="C16" s="1"/>
      <c r="D16" s="1"/>
      <c r="E16" s="1"/>
    </row>
    <row r="17" spans="1:5" ht="15">
      <c r="A17" s="1" t="s">
        <v>9</v>
      </c>
      <c r="B17" s="1"/>
      <c r="C17" s="1"/>
      <c r="D17" s="1"/>
      <c r="E17" s="1"/>
    </row>
    <row r="18" spans="1:5" ht="15">
      <c r="A18" s="2" t="s">
        <v>10</v>
      </c>
      <c r="B18" s="2">
        <v>37433.78</v>
      </c>
      <c r="C18" s="2">
        <f>SUM(C6:C17)</f>
        <v>92440.04000000001</v>
      </c>
      <c r="D18" s="2">
        <f>SUM(D6:D17)</f>
        <v>81566.92</v>
      </c>
      <c r="E18" s="2">
        <v>48306.9</v>
      </c>
    </row>
    <row r="21" spans="1:5" ht="15">
      <c r="A21" s="8" t="s">
        <v>144</v>
      </c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30">
      <c r="A23" s="24" t="s">
        <v>0</v>
      </c>
      <c r="B23" s="25" t="s">
        <v>1</v>
      </c>
      <c r="C23" s="24" t="s">
        <v>2</v>
      </c>
      <c r="D23" s="24" t="s">
        <v>3</v>
      </c>
      <c r="E23" s="25" t="s">
        <v>4</v>
      </c>
    </row>
    <row r="24" spans="1:5" ht="15">
      <c r="A24" s="41" t="s">
        <v>141</v>
      </c>
      <c r="B24" s="41"/>
      <c r="C24" s="41"/>
      <c r="D24" s="41"/>
      <c r="E24" s="41"/>
    </row>
    <row r="25" spans="1:5" ht="15">
      <c r="A25" s="1" t="s">
        <v>120</v>
      </c>
      <c r="B25" s="1">
        <v>2558.59</v>
      </c>
      <c r="C25" s="1">
        <v>2591.62</v>
      </c>
      <c r="D25" s="1">
        <v>2095.02</v>
      </c>
      <c r="E25" s="1">
        <f>B25+C25-D25</f>
        <v>3055.19</v>
      </c>
    </row>
    <row r="26" spans="1:5" ht="15">
      <c r="A26" s="1" t="s">
        <v>121</v>
      </c>
      <c r="B26" s="1">
        <v>2958.54</v>
      </c>
      <c r="C26" s="1">
        <v>2203.32</v>
      </c>
      <c r="D26" s="1">
        <v>2191.67</v>
      </c>
      <c r="E26" s="1">
        <f>B26+C26-D26</f>
        <v>2970.1900000000005</v>
      </c>
    </row>
    <row r="27" spans="1:5" ht="15">
      <c r="A27" s="1" t="s">
        <v>125</v>
      </c>
      <c r="B27" s="1">
        <v>3494.28</v>
      </c>
      <c r="C27" s="1">
        <v>2031.76</v>
      </c>
      <c r="D27" s="1">
        <v>1667.58</v>
      </c>
      <c r="E27" s="1">
        <f>B27+C27-D27</f>
        <v>3858.46</v>
      </c>
    </row>
    <row r="28" spans="1:5" ht="15">
      <c r="A28" s="1" t="s">
        <v>126</v>
      </c>
      <c r="B28" s="1">
        <v>3421.45</v>
      </c>
      <c r="C28" s="1">
        <v>778.49</v>
      </c>
      <c r="D28" s="1">
        <v>2104.59</v>
      </c>
      <c r="E28" s="1">
        <f>B28+C28-D28</f>
        <v>2095.3499999999995</v>
      </c>
    </row>
    <row r="29" spans="1:5" ht="15">
      <c r="A29" s="1" t="s">
        <v>127</v>
      </c>
      <c r="B29" s="1">
        <v>2095.35</v>
      </c>
      <c r="C29" s="1">
        <v>778.49</v>
      </c>
      <c r="D29" s="1">
        <v>742.51</v>
      </c>
      <c r="E29" s="1">
        <f aca="true" t="shared" si="0" ref="E29:E36">B29+C29-D29</f>
        <v>2131.33</v>
      </c>
    </row>
    <row r="30" spans="1:5" ht="15">
      <c r="A30" s="1" t="s">
        <v>128</v>
      </c>
      <c r="B30" s="1">
        <v>2131.33</v>
      </c>
      <c r="C30" s="1">
        <v>778.49</v>
      </c>
      <c r="D30" s="1">
        <v>739</v>
      </c>
      <c r="E30" s="1">
        <f t="shared" si="0"/>
        <v>2170.8199999999997</v>
      </c>
    </row>
    <row r="31" spans="1:5" ht="15">
      <c r="A31" s="1" t="s">
        <v>129</v>
      </c>
      <c r="B31" s="1">
        <v>2170.82</v>
      </c>
      <c r="C31" s="1">
        <v>778.49</v>
      </c>
      <c r="D31" s="1">
        <v>527.78</v>
      </c>
      <c r="E31" s="1">
        <f t="shared" si="0"/>
        <v>2421.5300000000007</v>
      </c>
    </row>
    <row r="32" spans="1:5" ht="15">
      <c r="A32" s="1" t="s">
        <v>130</v>
      </c>
      <c r="B32" s="1">
        <v>2421.53</v>
      </c>
      <c r="C32" s="1">
        <v>778.49</v>
      </c>
      <c r="D32" s="1">
        <v>853.3600000000001</v>
      </c>
      <c r="E32" s="1">
        <f t="shared" si="0"/>
        <v>2346.6600000000003</v>
      </c>
    </row>
    <row r="33" spans="1:5" ht="15">
      <c r="A33" s="1" t="s">
        <v>131</v>
      </c>
      <c r="B33" s="1">
        <v>2346.66</v>
      </c>
      <c r="C33" s="1">
        <v>778.49</v>
      </c>
      <c r="D33" s="1">
        <v>603.61</v>
      </c>
      <c r="E33" s="1">
        <f t="shared" si="0"/>
        <v>2521.5399999999995</v>
      </c>
    </row>
    <row r="34" spans="1:5" ht="15">
      <c r="A34" s="1" t="s">
        <v>132</v>
      </c>
      <c r="B34" s="1">
        <v>2521.54</v>
      </c>
      <c r="C34" s="1">
        <v>778.49</v>
      </c>
      <c r="D34" s="1">
        <v>961.1500000000001</v>
      </c>
      <c r="E34" s="1">
        <f t="shared" si="0"/>
        <v>2338.8799999999997</v>
      </c>
    </row>
    <row r="35" spans="1:5" ht="15">
      <c r="A35" s="1" t="s">
        <v>133</v>
      </c>
      <c r="B35" s="1">
        <v>2338.88</v>
      </c>
      <c r="C35" s="1">
        <v>778.49</v>
      </c>
      <c r="D35" s="1">
        <v>653.3000000000001</v>
      </c>
      <c r="E35" s="1">
        <f t="shared" si="0"/>
        <v>2464.0699999999997</v>
      </c>
    </row>
    <row r="36" spans="1:5" ht="15">
      <c r="A36" s="1" t="s">
        <v>134</v>
      </c>
      <c r="B36" s="1">
        <v>2464.07</v>
      </c>
      <c r="C36" s="1">
        <v>929.85</v>
      </c>
      <c r="D36" s="1">
        <v>554.35</v>
      </c>
      <c r="E36" s="1">
        <f t="shared" si="0"/>
        <v>2839.57</v>
      </c>
    </row>
    <row r="37" spans="1:5" ht="15">
      <c r="A37" s="4"/>
      <c r="B37" s="4"/>
      <c r="C37" s="4">
        <f>SUM(C25:C36)</f>
        <v>13984.47</v>
      </c>
      <c r="D37" s="4">
        <f>SUM(D25:D36)</f>
        <v>13693.920000000002</v>
      </c>
      <c r="E37" s="4">
        <v>2839.57</v>
      </c>
    </row>
    <row r="38" spans="1:5" ht="15">
      <c r="A38" s="42" t="s">
        <v>145</v>
      </c>
      <c r="B38" s="43"/>
      <c r="C38" s="43"/>
      <c r="D38" s="43"/>
      <c r="E38" s="44"/>
    </row>
    <row r="39" spans="1:5" ht="15">
      <c r="A39" s="29" t="s">
        <v>120</v>
      </c>
      <c r="B39" s="1">
        <v>2839.57</v>
      </c>
      <c r="C39" s="1">
        <v>1269.36</v>
      </c>
      <c r="D39" s="1">
        <v>747.5</v>
      </c>
      <c r="E39" s="1">
        <f>B39+C39-D39</f>
        <v>3361.4300000000003</v>
      </c>
    </row>
    <row r="40" spans="1:5" ht="15">
      <c r="A40" s="29" t="s">
        <v>121</v>
      </c>
      <c r="B40" s="1">
        <v>3361.43</v>
      </c>
      <c r="C40" s="1">
        <v>911.61</v>
      </c>
      <c r="D40" s="1">
        <v>782.68</v>
      </c>
      <c r="E40" s="1">
        <f>B40+C40-D40</f>
        <v>3490.36</v>
      </c>
    </row>
    <row r="41" spans="1:5" ht="15">
      <c r="A41" s="29" t="s">
        <v>125</v>
      </c>
      <c r="B41" s="1">
        <v>3490.36</v>
      </c>
      <c r="C41" s="1">
        <v>1207.45</v>
      </c>
      <c r="D41" s="1">
        <v>941.2199999999999</v>
      </c>
      <c r="E41" s="1">
        <f>B41+C41-D41</f>
        <v>3756.5900000000006</v>
      </c>
    </row>
    <row r="42" spans="1:5" ht="15">
      <c r="A42" s="29" t="s">
        <v>126</v>
      </c>
      <c r="B42" s="1"/>
      <c r="C42" s="1">
        <v>1238.42</v>
      </c>
      <c r="D42" s="1"/>
      <c r="E42" s="1"/>
    </row>
    <row r="43" spans="1:5" ht="15">
      <c r="A43" s="29" t="s">
        <v>127</v>
      </c>
      <c r="B43" s="1"/>
      <c r="C43" s="1">
        <v>430.01</v>
      </c>
      <c r="D43" s="1"/>
      <c r="E43" s="1"/>
    </row>
    <row r="44" spans="1:5" ht="15">
      <c r="A44" s="29" t="s">
        <v>128</v>
      </c>
      <c r="B44" s="1"/>
      <c r="C44" s="1">
        <v>1417.25</v>
      </c>
      <c r="D44" s="1"/>
      <c r="E44" s="1"/>
    </row>
    <row r="45" spans="1:5" ht="15">
      <c r="A45" s="29" t="s">
        <v>129</v>
      </c>
      <c r="B45" s="1"/>
      <c r="C45" s="1">
        <v>729.3</v>
      </c>
      <c r="D45" s="1"/>
      <c r="E45" s="1"/>
    </row>
    <row r="46" spans="1:5" ht="15">
      <c r="A46" s="29" t="s">
        <v>130</v>
      </c>
      <c r="B46" s="1"/>
      <c r="C46" s="1">
        <v>1045.3</v>
      </c>
      <c r="D46" s="1"/>
      <c r="E46" s="1"/>
    </row>
    <row r="47" spans="1:5" ht="15">
      <c r="A47" s="29" t="s">
        <v>131</v>
      </c>
      <c r="B47" s="1"/>
      <c r="C47" s="1"/>
      <c r="D47" s="1"/>
      <c r="E47" s="1"/>
    </row>
    <row r="48" spans="1:5" ht="15">
      <c r="A48" s="29" t="s">
        <v>132</v>
      </c>
      <c r="B48" s="1"/>
      <c r="C48" s="1"/>
      <c r="D48" s="1"/>
      <c r="E48" s="1"/>
    </row>
    <row r="49" spans="1:5" ht="15">
      <c r="A49" s="29" t="s">
        <v>133</v>
      </c>
      <c r="B49" s="1"/>
      <c r="C49" s="1"/>
      <c r="D49" s="1"/>
      <c r="E49" s="1"/>
    </row>
    <row r="50" spans="1:5" ht="15">
      <c r="A50" s="29" t="s">
        <v>134</v>
      </c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</sheetData>
  <sheetProtection/>
  <mergeCells count="2">
    <mergeCell ref="A24:E24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C3" sqref="C3: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3" width="7.00390625" style="0" bestFit="1" customWidth="1"/>
    <col min="4" max="4" width="7.8515625" style="0" bestFit="1" customWidth="1"/>
    <col min="5" max="5" width="7.7109375" style="0" customWidth="1"/>
  </cols>
  <sheetData>
    <row r="1" spans="1:15" ht="15">
      <c r="A1" s="31" t="s">
        <v>146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9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</row>
    <row r="3" spans="1:15" ht="15">
      <c r="A3" s="4">
        <v>1</v>
      </c>
      <c r="B3" s="9" t="s">
        <v>27</v>
      </c>
      <c r="C3" s="19">
        <v>440</v>
      </c>
      <c r="D3" s="19">
        <v>1274</v>
      </c>
      <c r="E3" s="19"/>
      <c r="F3" s="19"/>
      <c r="G3" s="27">
        <v>10961</v>
      </c>
      <c r="H3" s="19"/>
      <c r="I3" s="30">
        <v>1162.87</v>
      </c>
      <c r="J3" s="19"/>
      <c r="K3" s="19"/>
      <c r="L3" s="19"/>
      <c r="M3" s="19"/>
      <c r="N3" s="19"/>
      <c r="O3" s="20">
        <f>SUM(C3:N3)</f>
        <v>13837.869999999999</v>
      </c>
    </row>
    <row r="4" spans="1:15" ht="15">
      <c r="A4" s="4">
        <v>2</v>
      </c>
      <c r="B4" s="9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5">
      <c r="A5" s="4">
        <v>3</v>
      </c>
      <c r="B5" s="9" t="s">
        <v>29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">
      <c r="A6" s="4">
        <v>4</v>
      </c>
      <c r="B6" s="9" t="s">
        <v>30</v>
      </c>
      <c r="C6" s="19">
        <v>324</v>
      </c>
      <c r="D6" s="19">
        <v>290</v>
      </c>
      <c r="E6" s="19">
        <v>342</v>
      </c>
      <c r="F6" s="19">
        <v>270</v>
      </c>
      <c r="G6" s="19">
        <v>583</v>
      </c>
      <c r="H6" s="19">
        <v>498</v>
      </c>
      <c r="I6" s="19">
        <v>366</v>
      </c>
      <c r="J6" s="19">
        <v>289</v>
      </c>
      <c r="K6" s="19">
        <v>334</v>
      </c>
      <c r="L6" s="19">
        <v>381</v>
      </c>
      <c r="M6" s="19"/>
      <c r="N6" s="19"/>
      <c r="O6" s="20">
        <f>SUM(C6:N6)</f>
        <v>3677</v>
      </c>
    </row>
    <row r="7" spans="1:15" ht="15">
      <c r="A7" s="4">
        <v>5</v>
      </c>
      <c r="B7" s="9" t="s">
        <v>31</v>
      </c>
      <c r="C7" s="19">
        <v>432</v>
      </c>
      <c r="D7" s="19">
        <v>386</v>
      </c>
      <c r="E7" s="19">
        <v>455</v>
      </c>
      <c r="F7" s="19">
        <v>360</v>
      </c>
      <c r="G7" s="19">
        <v>777</v>
      </c>
      <c r="H7" s="19">
        <v>663</v>
      </c>
      <c r="I7" s="19">
        <v>487</v>
      </c>
      <c r="J7" s="19">
        <v>385</v>
      </c>
      <c r="K7" s="19">
        <v>445</v>
      </c>
      <c r="L7" s="19">
        <v>507</v>
      </c>
      <c r="M7" s="19"/>
      <c r="N7" s="19"/>
      <c r="O7" s="20">
        <f>SUM(C7:N7)</f>
        <v>4897</v>
      </c>
    </row>
    <row r="8" spans="1:15" ht="15">
      <c r="A8" s="4">
        <v>6</v>
      </c>
      <c r="B8" s="9" t="s">
        <v>46</v>
      </c>
      <c r="C8" s="19">
        <v>35.58</v>
      </c>
      <c r="D8" s="19">
        <v>65.99</v>
      </c>
      <c r="E8" s="19">
        <v>62.74</v>
      </c>
      <c r="F8" s="19">
        <v>61.69</v>
      </c>
      <c r="G8" s="19">
        <v>72.11</v>
      </c>
      <c r="H8" s="19">
        <v>62.95</v>
      </c>
      <c r="I8" s="19">
        <v>62.63</v>
      </c>
      <c r="J8" s="19">
        <v>59.53</v>
      </c>
      <c r="K8" s="19">
        <v>62.15</v>
      </c>
      <c r="L8" s="19">
        <v>60.86</v>
      </c>
      <c r="M8" s="19"/>
      <c r="N8" s="19"/>
      <c r="O8" s="20">
        <f>SUM(C8:N8)</f>
        <v>606.23</v>
      </c>
    </row>
    <row r="9" spans="1:15" ht="15">
      <c r="A9" s="4">
        <v>7</v>
      </c>
      <c r="B9" s="9" t="s">
        <v>32</v>
      </c>
      <c r="C9" s="19">
        <v>2381.75</v>
      </c>
      <c r="D9" s="19">
        <v>2036.59</v>
      </c>
      <c r="E9" s="19">
        <v>2227.93</v>
      </c>
      <c r="F9" s="19">
        <v>2001.16</v>
      </c>
      <c r="G9" s="19">
        <v>2168.83</v>
      </c>
      <c r="H9" s="19">
        <v>2016.4</v>
      </c>
      <c r="I9" s="19">
        <v>1502.28</v>
      </c>
      <c r="J9" s="19">
        <v>1256.01</v>
      </c>
      <c r="K9" s="19">
        <v>1455.24</v>
      </c>
      <c r="L9" s="19">
        <v>1376.36</v>
      </c>
      <c r="M9" s="19"/>
      <c r="N9" s="19"/>
      <c r="O9" s="20">
        <f>SUM(C9:N9)</f>
        <v>18422.550000000003</v>
      </c>
    </row>
    <row r="10" spans="1:15" ht="15">
      <c r="A10" s="4">
        <v>8</v>
      </c>
      <c r="B10" s="9" t="s">
        <v>33</v>
      </c>
      <c r="C10" s="19">
        <v>719.29</v>
      </c>
      <c r="D10" s="19">
        <v>615.05</v>
      </c>
      <c r="E10" s="19">
        <v>672.84</v>
      </c>
      <c r="F10" s="19">
        <v>604.35</v>
      </c>
      <c r="G10" s="19">
        <v>654.99</v>
      </c>
      <c r="H10" s="19">
        <v>608.95</v>
      </c>
      <c r="I10" s="19">
        <v>453.69</v>
      </c>
      <c r="J10" s="19">
        <v>379.31</v>
      </c>
      <c r="K10" s="19">
        <v>439.48</v>
      </c>
      <c r="L10" s="19">
        <v>415.66</v>
      </c>
      <c r="M10" s="19"/>
      <c r="N10" s="19"/>
      <c r="O10" s="20">
        <f>SUM(C10:N10)</f>
        <v>5563.609999999999</v>
      </c>
    </row>
    <row r="11" spans="1:15" ht="15">
      <c r="A11" s="4">
        <v>9</v>
      </c>
      <c r="B11" s="9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4">
        <v>10</v>
      </c>
      <c r="B12" s="9" t="s">
        <v>35</v>
      </c>
      <c r="C12" s="19">
        <v>37.87</v>
      </c>
      <c r="D12" s="19">
        <v>38.18</v>
      </c>
      <c r="E12" s="19">
        <v>39.89</v>
      </c>
      <c r="F12" s="19">
        <v>37.43</v>
      </c>
      <c r="G12" s="19">
        <v>37.99</v>
      </c>
      <c r="H12" s="19">
        <v>37.68</v>
      </c>
      <c r="I12" s="19">
        <v>36.39</v>
      </c>
      <c r="J12" s="19">
        <v>34.25</v>
      </c>
      <c r="K12" s="19">
        <v>36.02</v>
      </c>
      <c r="L12" s="19">
        <v>37.84</v>
      </c>
      <c r="M12" s="19"/>
      <c r="N12" s="19"/>
      <c r="O12" s="20">
        <f>SUM(C12:N12)</f>
        <v>373.53999999999996</v>
      </c>
    </row>
    <row r="13" spans="1:15" ht="15">
      <c r="A13" s="4">
        <v>11</v>
      </c>
      <c r="B13" s="9" t="s">
        <v>36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5">
      <c r="A14" s="4">
        <v>12</v>
      </c>
      <c r="B14" s="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15">
      <c r="A15" s="4">
        <v>13</v>
      </c>
      <c r="B15" s="9" t="s">
        <v>47</v>
      </c>
      <c r="C15" s="19">
        <v>1.03</v>
      </c>
      <c r="D15" s="19">
        <v>1.03</v>
      </c>
      <c r="E15" s="19">
        <v>157.79</v>
      </c>
      <c r="F15" s="19">
        <v>1.01</v>
      </c>
      <c r="G15" s="19">
        <v>33.71</v>
      </c>
      <c r="H15" s="19">
        <v>109.17</v>
      </c>
      <c r="I15" s="19">
        <v>0.96</v>
      </c>
      <c r="J15" s="19">
        <v>72.71</v>
      </c>
      <c r="K15" s="19">
        <v>0.96</v>
      </c>
      <c r="L15" s="19">
        <v>8.13</v>
      </c>
      <c r="M15" s="19"/>
      <c r="N15" s="19"/>
      <c r="O15" s="20">
        <f>SUM(C15:N15)</f>
        <v>386.49999999999994</v>
      </c>
    </row>
    <row r="16" spans="1:15" ht="15">
      <c r="A16" s="4">
        <v>14</v>
      </c>
      <c r="B16" s="9" t="s">
        <v>44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</row>
    <row r="17" spans="1:15" ht="15">
      <c r="A17" s="4">
        <v>15</v>
      </c>
      <c r="B17" s="9" t="s">
        <v>111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1:15" ht="15">
      <c r="A18" s="4">
        <v>16</v>
      </c>
      <c r="B18" s="9" t="s">
        <v>40</v>
      </c>
      <c r="C18" s="19">
        <v>198.39</v>
      </c>
      <c r="D18" s="19">
        <v>198.39</v>
      </c>
      <c r="E18" s="19">
        <v>198.39</v>
      </c>
      <c r="F18" s="19">
        <v>194.94</v>
      </c>
      <c r="G18" s="19">
        <v>194.94</v>
      </c>
      <c r="H18" s="19">
        <v>194.94</v>
      </c>
      <c r="I18" s="19">
        <v>185.35</v>
      </c>
      <c r="J18" s="19">
        <v>185.35</v>
      </c>
      <c r="K18" s="19">
        <v>185.35</v>
      </c>
      <c r="L18" s="19">
        <v>185.35</v>
      </c>
      <c r="M18" s="19"/>
      <c r="N18" s="19"/>
      <c r="O18" s="20">
        <f>SUM(C18:N18)</f>
        <v>1921.3899999999996</v>
      </c>
    </row>
    <row r="19" spans="1:15" ht="15">
      <c r="A19" s="4">
        <v>17</v>
      </c>
      <c r="B19" s="9" t="s">
        <v>136</v>
      </c>
      <c r="C19" s="19">
        <v>2977.7</v>
      </c>
      <c r="D19" s="19">
        <v>911.61</v>
      </c>
      <c r="E19" s="19">
        <v>1207.45</v>
      </c>
      <c r="F19" s="19">
        <v>1238.42</v>
      </c>
      <c r="G19" s="19">
        <v>430.01</v>
      </c>
      <c r="H19" s="9">
        <v>1417.25</v>
      </c>
      <c r="I19" s="9">
        <v>729.3</v>
      </c>
      <c r="J19" s="9">
        <v>1045.3</v>
      </c>
      <c r="K19" s="19"/>
      <c r="L19" s="19"/>
      <c r="M19" s="19"/>
      <c r="N19" s="19"/>
      <c r="O19" s="20">
        <f>SUM(C19:N19)</f>
        <v>9957.039999999999</v>
      </c>
    </row>
    <row r="20" spans="1:15" ht="15">
      <c r="A20" s="4"/>
      <c r="B20" s="10" t="s">
        <v>41</v>
      </c>
      <c r="C20" s="20">
        <f aca="true" t="shared" si="0" ref="C20:L20">SUM(C3:C19)</f>
        <v>7547.61</v>
      </c>
      <c r="D20" s="20">
        <f t="shared" si="0"/>
        <v>5816.84</v>
      </c>
      <c r="E20" s="20">
        <f t="shared" si="0"/>
        <v>5364.03</v>
      </c>
      <c r="F20" s="20">
        <f t="shared" si="0"/>
        <v>4769</v>
      </c>
      <c r="G20" s="20">
        <f t="shared" si="0"/>
        <v>15913.58</v>
      </c>
      <c r="H20" s="20">
        <f t="shared" si="0"/>
        <v>5608.34</v>
      </c>
      <c r="I20" s="20">
        <f t="shared" si="0"/>
        <v>4986.47</v>
      </c>
      <c r="J20" s="20">
        <f t="shared" si="0"/>
        <v>3706.46</v>
      </c>
      <c r="K20" s="20">
        <f t="shared" si="0"/>
        <v>2958.2</v>
      </c>
      <c r="L20" s="20">
        <f t="shared" si="0"/>
        <v>2972.2</v>
      </c>
      <c r="M20" s="20"/>
      <c r="N20" s="20"/>
      <c r="O20" s="20">
        <f>SUM(C20:N20)</f>
        <v>59642.72999999999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7.8515625" style="0" customWidth="1"/>
    <col min="2" max="2" width="12.421875" style="0" bestFit="1" customWidth="1"/>
    <col min="4" max="4" width="18.7109375" style="0" customWidth="1"/>
    <col min="6" max="6" width="18.57421875" style="0" customWidth="1"/>
    <col min="7" max="7" width="19.421875" style="0" customWidth="1"/>
    <col min="8" max="8" width="24.8515625" style="0" customWidth="1"/>
    <col min="9" max="9" width="26.140625" style="0" customWidth="1"/>
  </cols>
  <sheetData>
    <row r="1" spans="1:9" ht="15">
      <c r="A1" s="36" t="s">
        <v>147</v>
      </c>
      <c r="B1" s="36"/>
      <c r="C1" s="36"/>
      <c r="D1" s="36"/>
      <c r="E1" s="36"/>
      <c r="F1" s="36"/>
      <c r="G1" s="36"/>
      <c r="H1" s="36"/>
      <c r="I1" s="36"/>
    </row>
    <row r="2" spans="1:9" ht="51.75" customHeight="1">
      <c r="A2" s="6" t="s">
        <v>59</v>
      </c>
      <c r="B2" s="16" t="s">
        <v>2</v>
      </c>
      <c r="C2" s="16" t="s">
        <v>49</v>
      </c>
      <c r="D2" s="6" t="s">
        <v>63</v>
      </c>
      <c r="E2" s="16" t="s">
        <v>50</v>
      </c>
      <c r="F2" s="6" t="s">
        <v>148</v>
      </c>
      <c r="G2" s="12" t="s">
        <v>113</v>
      </c>
      <c r="H2" s="12" t="s">
        <v>114</v>
      </c>
      <c r="I2" s="21" t="s">
        <v>149</v>
      </c>
    </row>
    <row r="3" spans="1:9" ht="15">
      <c r="A3" s="1">
        <v>37433.78</v>
      </c>
      <c r="B3" s="1">
        <v>92440.04000000001</v>
      </c>
      <c r="C3" s="1">
        <v>81566.92</v>
      </c>
      <c r="D3" s="1">
        <v>48306.9</v>
      </c>
      <c r="E3" s="1">
        <v>59642.72999999999</v>
      </c>
      <c r="F3" s="1">
        <f>C3-E3</f>
        <v>21924.19000000001</v>
      </c>
      <c r="G3" s="1">
        <v>2000</v>
      </c>
      <c r="H3" s="1">
        <v>878.92</v>
      </c>
      <c r="I3" s="22">
        <v>93982.01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4.00390625" style="0" customWidth="1"/>
    <col min="2" max="2" width="44.28125" style="0" bestFit="1" customWidth="1"/>
  </cols>
  <sheetData>
    <row r="1" spans="1:15" ht="15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/>
    </row>
    <row r="3" spans="1:1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15">
      <c r="A4" s="4">
        <v>1</v>
      </c>
      <c r="B4" s="1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</row>
    <row r="5" spans="1:15" ht="15">
      <c r="A5" s="4">
        <v>2</v>
      </c>
      <c r="B5" s="1" t="s">
        <v>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</row>
    <row r="6" spans="1:15" ht="15">
      <c r="A6" s="4">
        <v>3</v>
      </c>
      <c r="B6" s="1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"/>
    </row>
    <row r="7" spans="1:15" ht="15">
      <c r="A7" s="4">
        <v>4</v>
      </c>
      <c r="B7" s="1" t="s">
        <v>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"/>
    </row>
    <row r="8" spans="1:15" ht="15">
      <c r="A8" s="4">
        <v>5</v>
      </c>
      <c r="B8" s="1" t="s">
        <v>25</v>
      </c>
      <c r="C8" s="1"/>
      <c r="D8" s="1"/>
      <c r="E8" s="1"/>
      <c r="F8" s="1"/>
      <c r="G8" s="1"/>
      <c r="H8" s="1"/>
      <c r="I8" s="1"/>
      <c r="J8" s="1"/>
      <c r="K8" s="1">
        <v>400</v>
      </c>
      <c r="L8" s="1"/>
      <c r="M8" s="1"/>
      <c r="N8" s="1"/>
      <c r="O8" s="4">
        <f>SUM(C8:N8)</f>
        <v>400</v>
      </c>
    </row>
    <row r="9" spans="1:15" ht="15">
      <c r="A9" s="4">
        <v>6</v>
      </c>
      <c r="B9" s="1" t="s">
        <v>27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</row>
    <row r="10" spans="1:15" ht="15">
      <c r="A10" s="4">
        <v>7</v>
      </c>
      <c r="B10" s="1" t="s">
        <v>28</v>
      </c>
      <c r="C10" s="1">
        <v>169.75</v>
      </c>
      <c r="D10" s="1"/>
      <c r="E10" s="1"/>
      <c r="F10" s="1"/>
      <c r="G10" s="1"/>
      <c r="H10" s="1"/>
      <c r="I10" s="1"/>
      <c r="J10" s="1">
        <v>6.44</v>
      </c>
      <c r="K10" s="1">
        <v>1.87</v>
      </c>
      <c r="L10" s="1">
        <v>59.94</v>
      </c>
      <c r="M10" s="1">
        <v>6.32</v>
      </c>
      <c r="N10" s="1">
        <v>1.44</v>
      </c>
      <c r="O10" s="4">
        <f>SUM(C10:N10)</f>
        <v>245.76</v>
      </c>
    </row>
    <row r="11" spans="1:15" ht="15">
      <c r="A11" s="4">
        <v>8</v>
      </c>
      <c r="B11" s="1" t="s">
        <v>29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</row>
    <row r="12" spans="1:15" ht="15">
      <c r="A12" s="4">
        <v>9</v>
      </c>
      <c r="B12" s="1" t="s">
        <v>30</v>
      </c>
      <c r="C12" s="1">
        <v>44</v>
      </c>
      <c r="D12" s="1">
        <v>68</v>
      </c>
      <c r="E12" s="1">
        <v>57</v>
      </c>
      <c r="F12" s="1">
        <v>26</v>
      </c>
      <c r="G12" s="1">
        <v>76</v>
      </c>
      <c r="H12" s="1">
        <v>69</v>
      </c>
      <c r="I12" s="1">
        <v>57</v>
      </c>
      <c r="J12" s="1">
        <v>287</v>
      </c>
      <c r="K12" s="1">
        <v>53</v>
      </c>
      <c r="L12" s="1">
        <v>117</v>
      </c>
      <c r="M12" s="1">
        <v>117</v>
      </c>
      <c r="N12" s="1">
        <v>947</v>
      </c>
      <c r="O12" s="4">
        <f>SUM(C12:N12)</f>
        <v>1918</v>
      </c>
    </row>
    <row r="13" spans="1:15" ht="15">
      <c r="A13" s="4">
        <v>10</v>
      </c>
      <c r="B13" s="1" t="s">
        <v>31</v>
      </c>
      <c r="C13" s="1">
        <v>44</v>
      </c>
      <c r="D13" s="1">
        <v>68</v>
      </c>
      <c r="E13" s="1">
        <v>57</v>
      </c>
      <c r="F13" s="1">
        <v>26</v>
      </c>
      <c r="G13" s="1">
        <v>76</v>
      </c>
      <c r="H13" s="1">
        <v>69</v>
      </c>
      <c r="I13" s="1">
        <v>57</v>
      </c>
      <c r="J13" s="1">
        <v>287</v>
      </c>
      <c r="K13" s="1">
        <v>53</v>
      </c>
      <c r="L13" s="1">
        <v>117</v>
      </c>
      <c r="M13" s="1">
        <v>117</v>
      </c>
      <c r="N13" s="1">
        <v>947</v>
      </c>
      <c r="O13" s="4">
        <f>SUM(C13:N13)</f>
        <v>1918</v>
      </c>
    </row>
    <row r="14" spans="1:15" ht="15">
      <c r="A14" s="4">
        <v>11</v>
      </c>
      <c r="B14" s="1" t="s">
        <v>46</v>
      </c>
      <c r="C14" s="1">
        <v>31.14</v>
      </c>
      <c r="D14" s="1">
        <v>62.06</v>
      </c>
      <c r="E14" s="1">
        <v>53.5</v>
      </c>
      <c r="F14" s="1">
        <v>172.93</v>
      </c>
      <c r="G14" s="1">
        <v>27.53</v>
      </c>
      <c r="H14" s="1">
        <v>71.47</v>
      </c>
      <c r="I14" s="1">
        <v>44.24</v>
      </c>
      <c r="J14" s="1">
        <v>38.72</v>
      </c>
      <c r="K14" s="1">
        <v>42.24</v>
      </c>
      <c r="L14" s="1">
        <v>53.61</v>
      </c>
      <c r="M14" s="1">
        <v>36.75</v>
      </c>
      <c r="N14" s="1">
        <v>42.63</v>
      </c>
      <c r="O14" s="4">
        <f>SUM(C14:N14)</f>
        <v>676.82</v>
      </c>
    </row>
    <row r="15" spans="1:15" ht="15">
      <c r="A15" s="4">
        <v>12</v>
      </c>
      <c r="B15" s="1" t="s">
        <v>32</v>
      </c>
      <c r="C15" s="1">
        <v>1659.16</v>
      </c>
      <c r="D15" s="1">
        <v>1935.91</v>
      </c>
      <c r="E15" s="1">
        <v>1397.55</v>
      </c>
      <c r="F15" s="1">
        <v>1549.17</v>
      </c>
      <c r="G15" s="1">
        <v>2204.15</v>
      </c>
      <c r="H15" s="1">
        <v>1392.77</v>
      </c>
      <c r="I15" s="1">
        <v>1500.92</v>
      </c>
      <c r="J15" s="1">
        <v>1540.92</v>
      </c>
      <c r="K15" s="1">
        <v>1843.79</v>
      </c>
      <c r="L15" s="1">
        <v>1285.24</v>
      </c>
      <c r="M15" s="1">
        <v>1322.17</v>
      </c>
      <c r="N15" s="1">
        <v>1888.85</v>
      </c>
      <c r="O15" s="4">
        <f>SUM(C15:N15)</f>
        <v>19520.6</v>
      </c>
    </row>
    <row r="16" spans="1:15" ht="15">
      <c r="A16" s="4">
        <v>13</v>
      </c>
      <c r="B16" s="1" t="s">
        <v>33</v>
      </c>
      <c r="C16" s="1">
        <v>235.6</v>
      </c>
      <c r="D16" s="1">
        <v>274.9</v>
      </c>
      <c r="E16" s="1">
        <v>198.45</v>
      </c>
      <c r="F16" s="1">
        <v>219.98</v>
      </c>
      <c r="G16" s="1">
        <v>312.99</v>
      </c>
      <c r="H16" s="1">
        <v>197.77</v>
      </c>
      <c r="I16" s="1">
        <v>213.13</v>
      </c>
      <c r="J16" s="1">
        <v>218.81</v>
      </c>
      <c r="K16" s="1">
        <v>261.82</v>
      </c>
      <c r="L16" s="1">
        <v>182.5</v>
      </c>
      <c r="M16" s="1">
        <v>187.75</v>
      </c>
      <c r="N16" s="1">
        <v>268.22</v>
      </c>
      <c r="O16" s="4">
        <f>SUM(C16:N16)</f>
        <v>2771.92</v>
      </c>
    </row>
    <row r="17" spans="1:15" ht="15">
      <c r="A17" s="4">
        <v>14</v>
      </c>
      <c r="B17" s="1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</row>
    <row r="18" spans="1:15" ht="15">
      <c r="A18" s="4">
        <v>15</v>
      </c>
      <c r="B18" s="1" t="s">
        <v>35</v>
      </c>
      <c r="C18" s="1">
        <v>159.74</v>
      </c>
      <c r="D18" s="1"/>
      <c r="E18" s="1"/>
      <c r="F18" s="1">
        <v>14.62</v>
      </c>
      <c r="G18" s="1"/>
      <c r="H18" s="1">
        <v>12.75</v>
      </c>
      <c r="I18" s="1">
        <v>14.87</v>
      </c>
      <c r="J18" s="1">
        <v>19.31</v>
      </c>
      <c r="K18" s="1">
        <v>24.39</v>
      </c>
      <c r="L18" s="1">
        <v>46.31</v>
      </c>
      <c r="M18" s="1">
        <v>22.23</v>
      </c>
      <c r="N18" s="1">
        <v>29.64</v>
      </c>
      <c r="O18" s="4">
        <f>SUM(C18:N18)</f>
        <v>343.86</v>
      </c>
    </row>
    <row r="19" spans="1:15" ht="15">
      <c r="A19" s="4">
        <v>16</v>
      </c>
      <c r="B19" s="1" t="s">
        <v>36</v>
      </c>
      <c r="C19" s="1">
        <v>8.4</v>
      </c>
      <c r="D19" s="1"/>
      <c r="E19" s="1">
        <v>8.81</v>
      </c>
      <c r="F19" s="1">
        <v>8.93</v>
      </c>
      <c r="G19" s="1">
        <v>9.05</v>
      </c>
      <c r="H19" s="1">
        <v>6.68</v>
      </c>
      <c r="I19" s="1">
        <v>7.29</v>
      </c>
      <c r="J19" s="1">
        <v>6.51</v>
      </c>
      <c r="K19" s="1"/>
      <c r="L19" s="1">
        <v>6.8</v>
      </c>
      <c r="M19" s="1">
        <v>7.15</v>
      </c>
      <c r="N19" s="1">
        <v>7.32</v>
      </c>
      <c r="O19" s="4">
        <f>SUM(C19:N19)</f>
        <v>76.94</v>
      </c>
    </row>
    <row r="20" spans="1:15" ht="15">
      <c r="A20" s="4">
        <v>17</v>
      </c>
      <c r="B20" s="1" t="s">
        <v>37</v>
      </c>
      <c r="C20" s="1"/>
      <c r="D20" s="1">
        <v>33.27</v>
      </c>
      <c r="E20" s="1">
        <v>28.28</v>
      </c>
      <c r="F20" s="1">
        <v>13.32</v>
      </c>
      <c r="G20" s="1">
        <v>28.03</v>
      </c>
      <c r="H20" s="1">
        <v>28.25</v>
      </c>
      <c r="I20" s="1"/>
      <c r="J20" s="1"/>
      <c r="K20" s="1"/>
      <c r="L20" s="1"/>
      <c r="M20" s="1">
        <v>46.72</v>
      </c>
      <c r="N20" s="1">
        <v>40.02</v>
      </c>
      <c r="O20" s="4">
        <f>SUM(C20:N20)</f>
        <v>217.89000000000001</v>
      </c>
    </row>
    <row r="21" spans="1:15" ht="15">
      <c r="A21" s="4">
        <v>18</v>
      </c>
      <c r="B21" s="1" t="s">
        <v>47</v>
      </c>
      <c r="C21" s="1">
        <v>619.53</v>
      </c>
      <c r="D21" s="1">
        <v>547.08</v>
      </c>
      <c r="E21" s="1">
        <v>801.22</v>
      </c>
      <c r="F21" s="1">
        <v>125.43</v>
      </c>
      <c r="G21" s="1">
        <v>11.45</v>
      </c>
      <c r="H21" s="1">
        <v>65.62</v>
      </c>
      <c r="I21" s="1">
        <v>34.64</v>
      </c>
      <c r="J21" s="1"/>
      <c r="K21" s="1">
        <v>24.39</v>
      </c>
      <c r="L21" s="1"/>
      <c r="M21" s="1"/>
      <c r="N21" s="1"/>
      <c r="O21" s="4">
        <f>SUM(C21:N21)</f>
        <v>2229.3599999999997</v>
      </c>
    </row>
    <row r="22" spans="1:15" ht="15">
      <c r="A22" s="4">
        <v>19</v>
      </c>
      <c r="B22" s="1" t="s">
        <v>44</v>
      </c>
      <c r="C22" s="1"/>
      <c r="D22" s="1"/>
      <c r="E22" s="1"/>
      <c r="F22" s="1"/>
      <c r="G22" s="1"/>
      <c r="H22" s="1"/>
      <c r="I22" s="1"/>
      <c r="J22" s="1"/>
      <c r="K22" s="1">
        <v>50</v>
      </c>
      <c r="L22" s="1">
        <v>43.65</v>
      </c>
      <c r="M22" s="1">
        <v>43.67</v>
      </c>
      <c r="N22" s="1">
        <v>31.32</v>
      </c>
      <c r="O22" s="4">
        <f>SUM(C22:N22)</f>
        <v>168.64</v>
      </c>
    </row>
    <row r="23" spans="1:15" ht="15">
      <c r="A23" s="4">
        <v>20</v>
      </c>
      <c r="B23" s="1" t="s">
        <v>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</row>
    <row r="24" spans="1:15" ht="15">
      <c r="A24" s="4">
        <v>21</v>
      </c>
      <c r="B24" s="1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/>
    </row>
    <row r="25" spans="1:15" ht="15">
      <c r="A25" s="4">
        <v>22</v>
      </c>
      <c r="B25" s="1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/>
    </row>
    <row r="26" spans="1:15" ht="15">
      <c r="A26" s="4">
        <v>23</v>
      </c>
      <c r="B26" s="4" t="s">
        <v>41</v>
      </c>
      <c r="C26" s="4">
        <f aca="true" t="shared" si="0" ref="C26:N26">SUM(C8:C25)</f>
        <v>2971.3200000000006</v>
      </c>
      <c r="D26" s="4">
        <f t="shared" si="0"/>
        <v>2989.2200000000003</v>
      </c>
      <c r="E26" s="4">
        <f t="shared" si="0"/>
        <v>2601.81</v>
      </c>
      <c r="F26" s="4">
        <f t="shared" si="0"/>
        <v>2156.38</v>
      </c>
      <c r="G26" s="4">
        <f t="shared" si="0"/>
        <v>2745.2000000000003</v>
      </c>
      <c r="H26" s="4">
        <f t="shared" si="0"/>
        <v>1913.31</v>
      </c>
      <c r="I26" s="4">
        <f t="shared" si="0"/>
        <v>1929.09</v>
      </c>
      <c r="J26" s="4">
        <f t="shared" si="0"/>
        <v>2404.71</v>
      </c>
      <c r="K26" s="4">
        <f t="shared" si="0"/>
        <v>2754.5</v>
      </c>
      <c r="L26" s="4">
        <f t="shared" si="0"/>
        <v>1912.05</v>
      </c>
      <c r="M26" s="4">
        <f t="shared" si="0"/>
        <v>1906.7600000000002</v>
      </c>
      <c r="N26" s="4">
        <f t="shared" si="0"/>
        <v>4203.4400000000005</v>
      </c>
      <c r="O26" s="4">
        <f>SUM(C26:N26)</f>
        <v>30487.79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5"/>
  <sheetViews>
    <sheetView view="pageLayout" workbookViewId="0" topLeftCell="A1">
      <selection activeCell="E4" sqref="E4"/>
    </sheetView>
  </sheetViews>
  <sheetFormatPr defaultColWidth="9.140625" defaultRowHeight="15"/>
  <cols>
    <col min="1" max="1" width="24.00390625" style="0" customWidth="1"/>
    <col min="2" max="2" width="11.28125" style="0" bestFit="1" customWidth="1"/>
    <col min="4" max="4" width="24.00390625" style="0" customWidth="1"/>
    <col min="6" max="6" width="22.140625" style="0" customWidth="1"/>
    <col min="7" max="7" width="21.8515625" style="0" bestFit="1" customWidth="1"/>
  </cols>
  <sheetData>
    <row r="3" spans="1:7" ht="15">
      <c r="A3" s="36" t="s">
        <v>52</v>
      </c>
      <c r="B3" s="36"/>
      <c r="C3" s="36"/>
      <c r="D3" s="36"/>
      <c r="E3" s="36"/>
      <c r="F3" s="36"/>
      <c r="G3" s="36"/>
    </row>
    <row r="4" spans="1:7" ht="45">
      <c r="A4" s="6" t="s">
        <v>59</v>
      </c>
      <c r="B4" s="11" t="s">
        <v>2</v>
      </c>
      <c r="C4" s="11" t="s">
        <v>49</v>
      </c>
      <c r="D4" s="6" t="s">
        <v>67</v>
      </c>
      <c r="E4" s="11" t="s">
        <v>50</v>
      </c>
      <c r="F4" s="6" t="s">
        <v>68</v>
      </c>
      <c r="G4" s="6" t="s">
        <v>69</v>
      </c>
    </row>
    <row r="5" spans="1:7" ht="15">
      <c r="A5" s="1">
        <v>11286.17</v>
      </c>
      <c r="B5" s="1">
        <v>58657.81</v>
      </c>
      <c r="C5" s="1">
        <v>31836.88</v>
      </c>
      <c r="D5" s="1">
        <v>30916.99</v>
      </c>
      <c r="E5" s="1">
        <v>30487.79</v>
      </c>
      <c r="F5" s="1">
        <v>1349.09</v>
      </c>
      <c r="G5" s="1">
        <v>-3090.78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6" sqref="A6:E6"/>
    </sheetView>
  </sheetViews>
  <sheetFormatPr defaultColWidth="9.140625" defaultRowHeight="15"/>
  <cols>
    <col min="2" max="2" width="22.00390625" style="0" customWidth="1"/>
    <col min="3" max="3" width="11.7109375" style="0" customWidth="1"/>
    <col min="4" max="4" width="12.8515625" style="0" customWidth="1"/>
    <col min="5" max="5" width="21.8515625" style="0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21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18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5" t="s">
        <v>11</v>
      </c>
      <c r="B7" s="5">
        <v>30916.99</v>
      </c>
      <c r="C7" s="5">
        <v>4729.93</v>
      </c>
      <c r="D7" s="5">
        <v>8092.5</v>
      </c>
      <c r="E7" s="5">
        <v>27554.42</v>
      </c>
    </row>
    <row r="8" spans="1:5" ht="15">
      <c r="A8" s="1" t="s">
        <v>12</v>
      </c>
      <c r="B8" s="1">
        <v>27554.42</v>
      </c>
      <c r="C8" s="1">
        <v>4729.93</v>
      </c>
      <c r="D8" s="1">
        <v>3714.1</v>
      </c>
      <c r="E8" s="1">
        <v>28570.25</v>
      </c>
    </row>
    <row r="9" spans="1:5" ht="15">
      <c r="A9" s="1" t="s">
        <v>13</v>
      </c>
      <c r="B9" s="1">
        <v>28570.25</v>
      </c>
      <c r="C9" s="1">
        <v>4729.93</v>
      </c>
      <c r="D9" s="1">
        <v>3797.95</v>
      </c>
      <c r="E9" s="1">
        <v>29502.23</v>
      </c>
    </row>
    <row r="10" spans="1:5" ht="15">
      <c r="A10" s="1" t="s">
        <v>14</v>
      </c>
      <c r="B10" s="1">
        <v>29502.23</v>
      </c>
      <c r="C10" s="1">
        <v>4729.93</v>
      </c>
      <c r="D10" s="1">
        <v>2859.35</v>
      </c>
      <c r="E10" s="1">
        <v>31372.81</v>
      </c>
    </row>
    <row r="11" spans="1:5" ht="15">
      <c r="A11" s="1" t="s">
        <v>15</v>
      </c>
      <c r="B11" s="1">
        <v>31372.81</v>
      </c>
      <c r="C11" s="1">
        <v>4729.93</v>
      </c>
      <c r="D11" s="1">
        <v>3740.75</v>
      </c>
      <c r="E11" s="1">
        <v>32361.99</v>
      </c>
    </row>
    <row r="12" spans="1:5" ht="15">
      <c r="A12" s="1" t="s">
        <v>16</v>
      </c>
      <c r="B12" s="1">
        <v>32361.99</v>
      </c>
      <c r="C12" s="1">
        <v>4729.93</v>
      </c>
      <c r="D12" s="1">
        <v>4290.65</v>
      </c>
      <c r="E12" s="1">
        <v>32801.27</v>
      </c>
    </row>
    <row r="13" spans="1:5" ht="15">
      <c r="A13" s="1" t="s">
        <v>17</v>
      </c>
      <c r="B13" s="1">
        <v>32801.27</v>
      </c>
      <c r="C13" s="1">
        <v>4729.93</v>
      </c>
      <c r="D13" s="1">
        <v>1979.25</v>
      </c>
      <c r="E13" s="1">
        <v>35551.95</v>
      </c>
    </row>
    <row r="14" spans="1:5" ht="15">
      <c r="A14" s="1" t="s">
        <v>5</v>
      </c>
      <c r="B14" s="1">
        <v>35551.95</v>
      </c>
      <c r="C14" s="1">
        <v>4729.93</v>
      </c>
      <c r="D14" s="1">
        <v>2401.1</v>
      </c>
      <c r="E14" s="1">
        <v>37880.78</v>
      </c>
    </row>
    <row r="15" spans="1:5" ht="15">
      <c r="A15" s="1" t="s">
        <v>6</v>
      </c>
      <c r="B15" s="1">
        <v>37880.78</v>
      </c>
      <c r="C15" s="1">
        <v>4729.93</v>
      </c>
      <c r="D15" s="1">
        <v>2962.05</v>
      </c>
      <c r="E15" s="1">
        <v>39648.66</v>
      </c>
    </row>
    <row r="16" spans="1:5" ht="15">
      <c r="A16" s="1" t="s">
        <v>7</v>
      </c>
      <c r="B16" s="1">
        <v>39648.66</v>
      </c>
      <c r="C16" s="1">
        <v>4729.93</v>
      </c>
      <c r="D16" s="1">
        <v>2665</v>
      </c>
      <c r="E16" s="1">
        <v>41713.59</v>
      </c>
    </row>
    <row r="17" spans="1:5" ht="15">
      <c r="A17" s="1" t="s">
        <v>8</v>
      </c>
      <c r="B17" s="1">
        <v>41713.59</v>
      </c>
      <c r="C17" s="1">
        <v>4729.93</v>
      </c>
      <c r="D17" s="1">
        <v>9134.41</v>
      </c>
      <c r="E17" s="1">
        <v>37309.11</v>
      </c>
    </row>
    <row r="18" spans="1:5" ht="15">
      <c r="A18" s="1" t="s">
        <v>9</v>
      </c>
      <c r="B18" s="1">
        <v>37309.11</v>
      </c>
      <c r="C18" s="1">
        <v>4729.93</v>
      </c>
      <c r="D18" s="1">
        <v>3440.45</v>
      </c>
      <c r="E18" s="1">
        <v>38598.59</v>
      </c>
    </row>
    <row r="19" spans="1:5" ht="15">
      <c r="A19" s="2" t="s">
        <v>10</v>
      </c>
      <c r="B19" s="2"/>
      <c r="C19" s="2">
        <v>56759.16</v>
      </c>
      <c r="D19" s="2">
        <v>49077.56</v>
      </c>
      <c r="E19" s="2">
        <v>38598.59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4.57421875" style="0" customWidth="1"/>
    <col min="2" max="2" width="38.421875" style="0" bestFit="1" customWidth="1"/>
    <col min="3" max="3" width="9.00390625" style="0" bestFit="1" customWidth="1"/>
    <col min="5" max="5" width="9.00390625" style="0" bestFit="1" customWidth="1"/>
    <col min="6" max="10" width="8.00390625" style="0" bestFit="1" customWidth="1"/>
    <col min="12" max="12" width="8.57421875" style="0" bestFit="1" customWidth="1"/>
    <col min="13" max="13" width="8.00390625" style="0" bestFit="1" customWidth="1"/>
    <col min="15" max="15" width="9.00390625" style="0" customWidth="1"/>
  </cols>
  <sheetData>
    <row r="1" spans="1:15" ht="15">
      <c r="A1" s="31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</row>
    <row r="3" spans="1:15" ht="15">
      <c r="A3" s="4">
        <v>1</v>
      </c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15">
      <c r="A4" s="4">
        <v>2</v>
      </c>
      <c r="B4" s="9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4">
        <v>3</v>
      </c>
      <c r="B5" s="9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4">
        <v>4</v>
      </c>
      <c r="B6" s="9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4">
        <v>5</v>
      </c>
      <c r="B7" s="9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5">
      <c r="A8" s="4">
        <v>6</v>
      </c>
      <c r="B8" s="9" t="s">
        <v>27</v>
      </c>
      <c r="C8" s="9">
        <v>27856.8</v>
      </c>
      <c r="D8" s="9"/>
      <c r="E8" s="9">
        <v>34256.8</v>
      </c>
      <c r="F8" s="9"/>
      <c r="G8" s="9"/>
      <c r="H8" s="9"/>
      <c r="I8" s="9"/>
      <c r="J8" s="9"/>
      <c r="K8" s="9"/>
      <c r="L8" s="9"/>
      <c r="M8" s="9"/>
      <c r="N8" s="9"/>
      <c r="O8" s="10">
        <f>SUM(C8:N8)</f>
        <v>62113.600000000006</v>
      </c>
    </row>
    <row r="9" spans="1:15" ht="15">
      <c r="A9" s="4">
        <v>7</v>
      </c>
      <c r="B9" s="9" t="s">
        <v>28</v>
      </c>
      <c r="C9" s="9"/>
      <c r="D9" s="9"/>
      <c r="E9" s="9">
        <v>59.66</v>
      </c>
      <c r="F9" s="9">
        <v>13.29</v>
      </c>
      <c r="G9" s="9">
        <v>71.01</v>
      </c>
      <c r="H9" s="9">
        <v>44.16</v>
      </c>
      <c r="I9" s="9">
        <v>18.45</v>
      </c>
      <c r="J9" s="9">
        <v>26.27</v>
      </c>
      <c r="K9" s="9">
        <v>1.92</v>
      </c>
      <c r="L9" s="9"/>
      <c r="M9" s="9"/>
      <c r="N9" s="9"/>
      <c r="O9" s="10">
        <f>SUM(C9:N9)</f>
        <v>234.75999999999996</v>
      </c>
    </row>
    <row r="10" spans="1:15" ht="15">
      <c r="A10" s="4">
        <v>8</v>
      </c>
      <c r="B10" s="9" t="s">
        <v>29</v>
      </c>
      <c r="C10" s="9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5">
      <c r="A11" s="4">
        <v>9</v>
      </c>
      <c r="B11" s="9" t="s">
        <v>30</v>
      </c>
      <c r="C11" s="9">
        <v>486</v>
      </c>
      <c r="D11" s="9">
        <v>223</v>
      </c>
      <c r="E11" s="9">
        <v>228</v>
      </c>
      <c r="F11" s="9">
        <v>172</v>
      </c>
      <c r="G11" s="9">
        <v>225</v>
      </c>
      <c r="H11" s="9">
        <v>258</v>
      </c>
      <c r="I11" s="9">
        <v>119</v>
      </c>
      <c r="J11" s="9">
        <v>145</v>
      </c>
      <c r="K11" s="9">
        <v>178</v>
      </c>
      <c r="L11" s="9">
        <v>160</v>
      </c>
      <c r="M11" s="9">
        <v>549</v>
      </c>
      <c r="N11" s="9">
        <v>207</v>
      </c>
      <c r="O11" s="10">
        <f aca="true" t="shared" si="0" ref="O11:O21">SUM(C11:N11)</f>
        <v>2950</v>
      </c>
    </row>
    <row r="12" spans="1:15" ht="15">
      <c r="A12" s="4">
        <v>10</v>
      </c>
      <c r="B12" s="9" t="s">
        <v>31</v>
      </c>
      <c r="C12" s="9">
        <v>486</v>
      </c>
      <c r="D12" s="9">
        <v>223</v>
      </c>
      <c r="E12" s="9">
        <v>228</v>
      </c>
      <c r="F12" s="9">
        <v>172</v>
      </c>
      <c r="G12" s="9">
        <v>225</v>
      </c>
      <c r="H12" s="9">
        <v>258</v>
      </c>
      <c r="I12" s="9">
        <v>119</v>
      </c>
      <c r="J12" s="9">
        <v>145</v>
      </c>
      <c r="K12" s="9">
        <v>178</v>
      </c>
      <c r="L12" s="9">
        <v>160</v>
      </c>
      <c r="M12" s="9">
        <v>549</v>
      </c>
      <c r="N12" s="9">
        <v>207</v>
      </c>
      <c r="O12" s="10">
        <f t="shared" si="0"/>
        <v>2950</v>
      </c>
    </row>
    <row r="13" spans="1:15" ht="15">
      <c r="A13" s="4">
        <v>11</v>
      </c>
      <c r="B13" s="9" t="s">
        <v>48</v>
      </c>
      <c r="C13" s="9">
        <v>27.21</v>
      </c>
      <c r="D13" s="9">
        <v>23.2</v>
      </c>
      <c r="E13" s="9">
        <v>28.35</v>
      </c>
      <c r="F13" s="9">
        <v>22.93</v>
      </c>
      <c r="G13" s="9">
        <v>30.7</v>
      </c>
      <c r="H13" s="9">
        <v>23.13</v>
      </c>
      <c r="I13" s="9">
        <v>48.88</v>
      </c>
      <c r="J13" s="9">
        <v>39.05</v>
      </c>
      <c r="K13" s="9">
        <v>23.79</v>
      </c>
      <c r="L13" s="9">
        <v>31.94</v>
      </c>
      <c r="M13" s="9">
        <v>32.74</v>
      </c>
      <c r="N13" s="9">
        <v>30.1</v>
      </c>
      <c r="O13" s="10">
        <f t="shared" si="0"/>
        <v>362.02000000000004</v>
      </c>
    </row>
    <row r="14" spans="1:15" ht="15">
      <c r="A14" s="4">
        <v>12</v>
      </c>
      <c r="B14" s="9" t="s">
        <v>32</v>
      </c>
      <c r="C14" s="9">
        <v>1425.81</v>
      </c>
      <c r="D14" s="9">
        <v>1075.75</v>
      </c>
      <c r="E14" s="9">
        <v>1036.31</v>
      </c>
      <c r="F14" s="9">
        <v>1126.83</v>
      </c>
      <c r="G14" s="9">
        <v>1114.63</v>
      </c>
      <c r="H14" s="9">
        <v>540.42</v>
      </c>
      <c r="I14" s="9">
        <v>521.64</v>
      </c>
      <c r="J14" s="9">
        <v>517.89</v>
      </c>
      <c r="K14" s="9">
        <v>712.23</v>
      </c>
      <c r="L14" s="9">
        <v>581.63</v>
      </c>
      <c r="M14" s="9">
        <v>581.63</v>
      </c>
      <c r="N14" s="9">
        <v>595.82</v>
      </c>
      <c r="O14" s="10">
        <f t="shared" si="0"/>
        <v>9830.589999999998</v>
      </c>
    </row>
    <row r="15" spans="1:15" ht="15">
      <c r="A15" s="4">
        <v>13</v>
      </c>
      <c r="B15" s="9" t="s">
        <v>33</v>
      </c>
      <c r="C15" s="9">
        <v>487.63</v>
      </c>
      <c r="D15" s="9">
        <v>367.91</v>
      </c>
      <c r="E15" s="9">
        <v>354.42</v>
      </c>
      <c r="F15" s="9">
        <v>385.38</v>
      </c>
      <c r="G15" s="9">
        <v>381.2</v>
      </c>
      <c r="H15" s="9">
        <v>184.82</v>
      </c>
      <c r="I15" s="9">
        <v>178.4</v>
      </c>
      <c r="J15" s="9">
        <v>177.12</v>
      </c>
      <c r="K15" s="9">
        <v>243.58</v>
      </c>
      <c r="L15" s="9">
        <v>198.92</v>
      </c>
      <c r="M15" s="9">
        <v>198.92</v>
      </c>
      <c r="N15" s="9">
        <v>203.77</v>
      </c>
      <c r="O15" s="10">
        <f t="shared" si="0"/>
        <v>3362.07</v>
      </c>
    </row>
    <row r="16" spans="1:15" ht="15">
      <c r="A16" s="4">
        <v>14</v>
      </c>
      <c r="B16" s="9" t="s">
        <v>34</v>
      </c>
      <c r="C16" s="9"/>
      <c r="D16" s="9"/>
      <c r="E16" s="9"/>
      <c r="F16" s="9"/>
      <c r="G16" s="9"/>
      <c r="H16" s="9">
        <v>31.46</v>
      </c>
      <c r="I16" s="9"/>
      <c r="J16" s="9"/>
      <c r="K16" s="9"/>
      <c r="L16" s="9"/>
      <c r="M16" s="9"/>
      <c r="N16" s="9"/>
      <c r="O16" s="10">
        <f t="shared" si="0"/>
        <v>31.46</v>
      </c>
    </row>
    <row r="17" spans="1:15" ht="15">
      <c r="A17" s="4">
        <v>15</v>
      </c>
      <c r="B17" s="9" t="s">
        <v>35</v>
      </c>
      <c r="C17" s="9">
        <v>20.11</v>
      </c>
      <c r="D17" s="9">
        <v>12.8</v>
      </c>
      <c r="E17" s="9">
        <v>5.49</v>
      </c>
      <c r="F17" s="9">
        <v>26.54</v>
      </c>
      <c r="G17" s="9">
        <v>21.96</v>
      </c>
      <c r="H17" s="9">
        <v>79.89</v>
      </c>
      <c r="I17" s="9">
        <v>50.79</v>
      </c>
      <c r="J17" s="9">
        <v>39.81</v>
      </c>
      <c r="K17" s="9">
        <v>73.21</v>
      </c>
      <c r="L17" s="9"/>
      <c r="M17" s="9"/>
      <c r="N17" s="9">
        <v>159.39</v>
      </c>
      <c r="O17" s="10">
        <f t="shared" si="0"/>
        <v>489.98999999999995</v>
      </c>
    </row>
    <row r="18" spans="1:15" ht="15">
      <c r="A18" s="4">
        <v>16</v>
      </c>
      <c r="B18" s="9" t="s">
        <v>36</v>
      </c>
      <c r="C18" s="9">
        <v>8.07</v>
      </c>
      <c r="D18" s="9">
        <v>8.49</v>
      </c>
      <c r="E18" s="9"/>
      <c r="F18" s="9">
        <v>8.01</v>
      </c>
      <c r="G18" s="9">
        <v>15.2</v>
      </c>
      <c r="H18" s="9">
        <v>10.64</v>
      </c>
      <c r="I18" s="9">
        <v>8.33</v>
      </c>
      <c r="J18" s="9">
        <v>14.3</v>
      </c>
      <c r="K18" s="9">
        <v>6.22</v>
      </c>
      <c r="L18" s="9"/>
      <c r="M18" s="9">
        <v>22.92</v>
      </c>
      <c r="N18" s="9">
        <v>23.49</v>
      </c>
      <c r="O18" s="10">
        <f t="shared" si="0"/>
        <v>125.66999999999999</v>
      </c>
    </row>
    <row r="19" spans="1:15" ht="15">
      <c r="A19" s="4">
        <v>17</v>
      </c>
      <c r="B19" s="9" t="s">
        <v>37</v>
      </c>
      <c r="C19" s="9">
        <v>13.24</v>
      </c>
      <c r="D19" s="9">
        <v>11.26</v>
      </c>
      <c r="E19" s="9">
        <v>19.11</v>
      </c>
      <c r="F19" s="9">
        <v>5.26</v>
      </c>
      <c r="G19" s="9">
        <v>1.98</v>
      </c>
      <c r="H19" s="9"/>
      <c r="I19" s="9"/>
      <c r="J19" s="9"/>
      <c r="K19" s="9"/>
      <c r="L19" s="9"/>
      <c r="M19" s="9">
        <v>4.78</v>
      </c>
      <c r="N19" s="9">
        <v>21.01</v>
      </c>
      <c r="O19" s="10">
        <f t="shared" si="0"/>
        <v>76.64</v>
      </c>
    </row>
    <row r="20" spans="1:15" ht="15">
      <c r="A20" s="4">
        <v>18</v>
      </c>
      <c r="B20" s="9" t="s">
        <v>47</v>
      </c>
      <c r="C20" s="9"/>
      <c r="D20" s="9"/>
      <c r="E20" s="9"/>
      <c r="F20" s="9">
        <v>43.93</v>
      </c>
      <c r="G20" s="9"/>
      <c r="H20" s="9">
        <v>51.37</v>
      </c>
      <c r="I20" s="9"/>
      <c r="J20" s="9"/>
      <c r="K20" s="9"/>
      <c r="L20" s="9"/>
      <c r="M20" s="9">
        <v>29.69</v>
      </c>
      <c r="N20" s="9">
        <v>22.5</v>
      </c>
      <c r="O20" s="10">
        <f t="shared" si="0"/>
        <v>147.49</v>
      </c>
    </row>
    <row r="21" spans="1:15" ht="15">
      <c r="A21" s="4">
        <v>19</v>
      </c>
      <c r="B21" s="9" t="s">
        <v>44</v>
      </c>
      <c r="C21" s="9">
        <v>36.38</v>
      </c>
      <c r="D21" s="9">
        <v>43.65</v>
      </c>
      <c r="E21" s="9">
        <v>43.73</v>
      </c>
      <c r="F21" s="9">
        <v>43.7</v>
      </c>
      <c r="G21" s="9">
        <v>43.72</v>
      </c>
      <c r="H21" s="9">
        <v>43.7</v>
      </c>
      <c r="I21" s="9">
        <v>43.7</v>
      </c>
      <c r="J21" s="9">
        <v>109.31</v>
      </c>
      <c r="K21" s="9"/>
      <c r="L21" s="9">
        <v>43.7</v>
      </c>
      <c r="M21" s="9">
        <v>43.7</v>
      </c>
      <c r="N21" s="9">
        <v>44.77</v>
      </c>
      <c r="O21" s="10">
        <f t="shared" si="0"/>
        <v>540.06</v>
      </c>
    </row>
    <row r="22" spans="1:15" ht="15">
      <c r="A22" s="4">
        <v>20</v>
      </c>
      <c r="B22" s="9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5">
      <c r="A23" s="4">
        <v>21</v>
      </c>
      <c r="B23" s="9" t="s">
        <v>39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15">
      <c r="A24" s="4">
        <v>22</v>
      </c>
      <c r="B24" s="9" t="s">
        <v>40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5">
      <c r="A25" s="4">
        <v>23</v>
      </c>
      <c r="B25" s="10" t="s">
        <v>41</v>
      </c>
      <c r="C25" s="10">
        <f aca="true" t="shared" si="1" ref="C25:N25">SUM(C8:C24)</f>
        <v>30847.250000000004</v>
      </c>
      <c r="D25" s="10">
        <f t="shared" si="1"/>
        <v>1989.0600000000002</v>
      </c>
      <c r="E25" s="10">
        <f t="shared" si="1"/>
        <v>36259.87</v>
      </c>
      <c r="F25" s="10">
        <f t="shared" si="1"/>
        <v>2019.87</v>
      </c>
      <c r="G25" s="10">
        <f t="shared" si="1"/>
        <v>2130.3999999999996</v>
      </c>
      <c r="H25" s="10">
        <f t="shared" si="1"/>
        <v>1525.5900000000001</v>
      </c>
      <c r="I25" s="10">
        <f t="shared" si="1"/>
        <v>1108.19</v>
      </c>
      <c r="J25" s="10">
        <f t="shared" si="1"/>
        <v>1213.7499999999998</v>
      </c>
      <c r="K25" s="10">
        <f t="shared" si="1"/>
        <v>1416.95</v>
      </c>
      <c r="L25" s="10">
        <f t="shared" si="1"/>
        <v>1176.19</v>
      </c>
      <c r="M25" s="10">
        <f t="shared" si="1"/>
        <v>2012.38</v>
      </c>
      <c r="N25" s="10">
        <f t="shared" si="1"/>
        <v>1514.85</v>
      </c>
      <c r="O25" s="10">
        <f>SUM(C25:N25)</f>
        <v>83214.35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1">
      <selection activeCell="A5" sqref="A5:G5"/>
    </sheetView>
  </sheetViews>
  <sheetFormatPr defaultColWidth="9.140625" defaultRowHeight="15"/>
  <cols>
    <col min="1" max="1" width="23.57421875" style="0" customWidth="1"/>
    <col min="2" max="2" width="12.421875" style="0" customWidth="1"/>
    <col min="4" max="4" width="23.28125" style="0" customWidth="1"/>
    <col min="6" max="6" width="26.140625" style="0" bestFit="1" customWidth="1"/>
    <col min="7" max="7" width="24.7109375" style="0" bestFit="1" customWidth="1"/>
  </cols>
  <sheetData>
    <row r="4" spans="1:7" ht="15">
      <c r="A4" s="36" t="s">
        <v>53</v>
      </c>
      <c r="B4" s="36"/>
      <c r="C4" s="36"/>
      <c r="D4" s="36"/>
      <c r="E4" s="36"/>
      <c r="F4" s="36"/>
      <c r="G4" s="36"/>
    </row>
    <row r="5" spans="1:7" ht="45">
      <c r="A5" s="6" t="s">
        <v>70</v>
      </c>
      <c r="B5" s="12" t="s">
        <v>2</v>
      </c>
      <c r="C5" s="12" t="s">
        <v>49</v>
      </c>
      <c r="D5" s="6" t="s">
        <v>71</v>
      </c>
      <c r="E5" s="12" t="s">
        <v>50</v>
      </c>
      <c r="F5" s="12" t="s">
        <v>72</v>
      </c>
      <c r="G5" s="6" t="s">
        <v>73</v>
      </c>
    </row>
    <row r="6" spans="1:7" ht="15">
      <c r="A6" s="1">
        <v>30916.99</v>
      </c>
      <c r="B6" s="1">
        <v>56759.16</v>
      </c>
      <c r="C6" s="1">
        <v>49077.56</v>
      </c>
      <c r="D6" s="1">
        <v>38598.59</v>
      </c>
      <c r="E6" s="7">
        <v>83214.35</v>
      </c>
      <c r="F6" s="1">
        <v>-34136.79</v>
      </c>
      <c r="G6" s="1">
        <v>-37227.57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2023-11-28T12:36:50Z</dcterms:modified>
  <cp:category/>
  <cp:version/>
  <cp:contentType/>
  <cp:contentStatus/>
</cp:coreProperties>
</file>